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naTereseLekvam\OneDrive - Solv AS\Anna privat\RDT 2020\"/>
    </mc:Choice>
  </mc:AlternateContent>
  <xr:revisionPtr revIDLastSave="0" documentId="8_{FA0AD291-03F2-468E-B436-611C147460F1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A" sheetId="1" r:id="rId1"/>
    <sheet name="B" sheetId="8" r:id="rId2"/>
    <sheet name="C" sheetId="9" r:id="rId3"/>
    <sheet name="Statistikk" sheetId="5" state="hidden" r:id="rId4"/>
    <sheet name="Poengskala" sheetId="6" r:id="rId5"/>
    <sheet name="Ark1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8" l="1"/>
  <c r="N3" i="9" l="1"/>
  <c r="L3" i="9"/>
  <c r="J3" i="9"/>
  <c r="H3" i="9"/>
  <c r="F3" i="9"/>
  <c r="F26" i="5" l="1"/>
  <c r="C40" i="5"/>
  <c r="M18" i="5"/>
  <c r="T21" i="8"/>
  <c r="H13" i="5"/>
  <c r="H14" i="5"/>
  <c r="H15" i="5"/>
  <c r="H12" i="5"/>
  <c r="F12" i="5"/>
  <c r="R9" i="5"/>
  <c r="R10" i="5"/>
  <c r="R11" i="5"/>
  <c r="R12" i="5"/>
  <c r="R13" i="5"/>
  <c r="R14" i="5"/>
  <c r="R15" i="5"/>
  <c r="R16" i="5"/>
  <c r="R8" i="5"/>
  <c r="O16" i="5"/>
  <c r="H8" i="5"/>
  <c r="H9" i="5"/>
  <c r="H10" i="5"/>
  <c r="H7" i="5"/>
  <c r="F7" i="5"/>
  <c r="Q16" i="5"/>
  <c r="P16" i="5"/>
  <c r="F27" i="8"/>
  <c r="H27" i="8"/>
  <c r="J27" i="8"/>
  <c r="L27" i="8"/>
  <c r="N27" i="8"/>
  <c r="P27" i="8"/>
  <c r="R27" i="8"/>
  <c r="T27" i="8"/>
  <c r="F23" i="8"/>
  <c r="H23" i="8"/>
  <c r="J23" i="8"/>
  <c r="L23" i="8"/>
  <c r="N23" i="8"/>
  <c r="P23" i="8"/>
  <c r="R23" i="8"/>
  <c r="T23" i="8"/>
  <c r="W51" i="1"/>
  <c r="U27" i="8" l="1"/>
  <c r="D27" i="8"/>
  <c r="U23" i="8"/>
  <c r="D23" i="8"/>
  <c r="T29" i="1"/>
  <c r="T52" i="1"/>
  <c r="T47" i="1"/>
  <c r="T46" i="1"/>
  <c r="T25" i="1"/>
  <c r="T44" i="1"/>
  <c r="T42" i="1"/>
  <c r="T40" i="1"/>
  <c r="T18" i="1"/>
  <c r="T15" i="1"/>
  <c r="T19" i="1"/>
  <c r="T34" i="1"/>
  <c r="T32" i="1"/>
  <c r="T27" i="1"/>
  <c r="T10" i="1"/>
  <c r="T22" i="1"/>
  <c r="T21" i="1"/>
  <c r="T26" i="1"/>
  <c r="T14" i="1"/>
  <c r="T48" i="1"/>
  <c r="T13" i="1"/>
  <c r="T23" i="1"/>
  <c r="T53" i="1"/>
  <c r="AD53" i="1" s="1"/>
  <c r="T54" i="1"/>
  <c r="AD54" i="1" s="1"/>
  <c r="T55" i="1"/>
  <c r="AD55" i="1" s="1"/>
  <c r="T56" i="1"/>
  <c r="AD56" i="1" s="1"/>
  <c r="T57" i="1"/>
  <c r="AD57" i="1" s="1"/>
  <c r="T58" i="1"/>
  <c r="AD58" i="1" s="1"/>
  <c r="T59" i="1"/>
  <c r="AD59" i="1" s="1"/>
  <c r="T60" i="1"/>
  <c r="AD60" i="1" s="1"/>
  <c r="T61" i="1"/>
  <c r="AD61" i="1" s="1"/>
  <c r="T62" i="1"/>
  <c r="AD62" i="1" s="1"/>
  <c r="T63" i="1"/>
  <c r="AD63" i="1" s="1"/>
  <c r="T64" i="1"/>
  <c r="AD64" i="1" s="1"/>
  <c r="T65" i="1"/>
  <c r="AD65" i="1" s="1"/>
  <c r="T66" i="1"/>
  <c r="AD66" i="1" s="1"/>
  <c r="T67" i="1"/>
  <c r="AD67" i="1" s="1"/>
  <c r="T68" i="1"/>
  <c r="T69" i="1"/>
  <c r="AD69" i="1" s="1"/>
  <c r="T70" i="1"/>
  <c r="AD70" i="1" s="1"/>
  <c r="T71" i="1"/>
  <c r="AD71" i="1" s="1"/>
  <c r="T72" i="1"/>
  <c r="AD72" i="1" s="1"/>
  <c r="T73" i="1"/>
  <c r="AD73" i="1" s="1"/>
  <c r="T74" i="1"/>
  <c r="AD74" i="1" s="1"/>
  <c r="T75" i="1"/>
  <c r="AD75" i="1" s="1"/>
  <c r="T76" i="1"/>
  <c r="AD76" i="1" s="1"/>
  <c r="T77" i="1"/>
  <c r="AD77" i="1" s="1"/>
  <c r="T78" i="1"/>
  <c r="AD78" i="1" s="1"/>
  <c r="T79" i="1"/>
  <c r="AD79" i="1" s="1"/>
  <c r="T80" i="1"/>
  <c r="AD80" i="1" s="1"/>
  <c r="T81" i="1"/>
  <c r="AD81" i="1" s="1"/>
  <c r="T82" i="1"/>
  <c r="AD82" i="1" s="1"/>
  <c r="T83" i="1"/>
  <c r="AD83" i="1" s="1"/>
  <c r="T84" i="1"/>
  <c r="AD84" i="1" s="1"/>
  <c r="T85" i="1"/>
  <c r="AD85" i="1" s="1"/>
  <c r="T86" i="1"/>
  <c r="AD86" i="1" s="1"/>
  <c r="T87" i="1"/>
  <c r="AD87" i="1" s="1"/>
  <c r="T88" i="1"/>
  <c r="AD88" i="1" s="1"/>
  <c r="T89" i="1"/>
  <c r="AD89" i="1" s="1"/>
  <c r="T90" i="1"/>
  <c r="AD90" i="1" s="1"/>
  <c r="T91" i="1"/>
  <c r="AD91" i="1" s="1"/>
  <c r="T92" i="1"/>
  <c r="AD92" i="1" s="1"/>
  <c r="T93" i="1"/>
  <c r="AD93" i="1" s="1"/>
  <c r="T94" i="1"/>
  <c r="AD94" i="1" s="1"/>
  <c r="T95" i="1"/>
  <c r="AD95" i="1" s="1"/>
  <c r="T96" i="1"/>
  <c r="AD96" i="1" s="1"/>
  <c r="T97" i="1"/>
  <c r="AD97" i="1" s="1"/>
  <c r="T98" i="1"/>
  <c r="AD98" i="1" s="1"/>
  <c r="T99" i="1"/>
  <c r="AD99" i="1" s="1"/>
  <c r="T100" i="1"/>
  <c r="AD100" i="1" s="1"/>
  <c r="T101" i="1"/>
  <c r="AD101" i="1" s="1"/>
  <c r="R29" i="1"/>
  <c r="R52" i="1"/>
  <c r="R47" i="1"/>
  <c r="R46" i="1"/>
  <c r="R25" i="1"/>
  <c r="R44" i="1"/>
  <c r="R42" i="1"/>
  <c r="R40" i="1"/>
  <c r="R18" i="1"/>
  <c r="R15" i="1"/>
  <c r="R19" i="1"/>
  <c r="R34" i="1"/>
  <c r="R32" i="1"/>
  <c r="R27" i="1"/>
  <c r="R10" i="1"/>
  <c r="R22" i="1"/>
  <c r="R21" i="1"/>
  <c r="R26" i="1"/>
  <c r="R14" i="1"/>
  <c r="R48" i="1"/>
  <c r="R13" i="1"/>
  <c r="R23" i="1"/>
  <c r="R53" i="1"/>
  <c r="AC53" i="1" s="1"/>
  <c r="R54" i="1"/>
  <c r="AC54" i="1" s="1"/>
  <c r="R55" i="1"/>
  <c r="AC55" i="1" s="1"/>
  <c r="R56" i="1"/>
  <c r="AC56" i="1" s="1"/>
  <c r="R57" i="1"/>
  <c r="AC57" i="1" s="1"/>
  <c r="R58" i="1"/>
  <c r="AC58" i="1" s="1"/>
  <c r="R59" i="1"/>
  <c r="AC59" i="1" s="1"/>
  <c r="R60" i="1"/>
  <c r="AC60" i="1" s="1"/>
  <c r="R61" i="1"/>
  <c r="AC61" i="1" s="1"/>
  <c r="R62" i="1"/>
  <c r="AC62" i="1" s="1"/>
  <c r="R63" i="1"/>
  <c r="AC63" i="1" s="1"/>
  <c r="R64" i="1"/>
  <c r="AC64" i="1" s="1"/>
  <c r="R65" i="1"/>
  <c r="AC65" i="1" s="1"/>
  <c r="R66" i="1"/>
  <c r="AC66" i="1" s="1"/>
  <c r="R67" i="1"/>
  <c r="AC67" i="1" s="1"/>
  <c r="R68" i="1"/>
  <c r="AC68" i="1" s="1"/>
  <c r="R69" i="1"/>
  <c r="AC69" i="1" s="1"/>
  <c r="R70" i="1"/>
  <c r="AC70" i="1" s="1"/>
  <c r="R71" i="1"/>
  <c r="AC71" i="1" s="1"/>
  <c r="R72" i="1"/>
  <c r="AC72" i="1" s="1"/>
  <c r="R73" i="1"/>
  <c r="AC73" i="1" s="1"/>
  <c r="R74" i="1"/>
  <c r="AC74" i="1" s="1"/>
  <c r="R75" i="1"/>
  <c r="AC75" i="1" s="1"/>
  <c r="R76" i="1"/>
  <c r="AC76" i="1" s="1"/>
  <c r="R77" i="1"/>
  <c r="AC77" i="1" s="1"/>
  <c r="R78" i="1"/>
  <c r="AC78" i="1" s="1"/>
  <c r="R79" i="1"/>
  <c r="AC79" i="1" s="1"/>
  <c r="R80" i="1"/>
  <c r="AC80" i="1" s="1"/>
  <c r="R81" i="1"/>
  <c r="AC81" i="1" s="1"/>
  <c r="R82" i="1"/>
  <c r="AC82" i="1" s="1"/>
  <c r="R83" i="1"/>
  <c r="AC83" i="1" s="1"/>
  <c r="R84" i="1"/>
  <c r="AC84" i="1" s="1"/>
  <c r="R85" i="1"/>
  <c r="AC85" i="1" s="1"/>
  <c r="R86" i="1"/>
  <c r="AC86" i="1" s="1"/>
  <c r="R87" i="1"/>
  <c r="AC87" i="1" s="1"/>
  <c r="R88" i="1"/>
  <c r="AC88" i="1" s="1"/>
  <c r="R89" i="1"/>
  <c r="AC89" i="1" s="1"/>
  <c r="R90" i="1"/>
  <c r="AC90" i="1" s="1"/>
  <c r="R91" i="1"/>
  <c r="AC91" i="1" s="1"/>
  <c r="R92" i="1"/>
  <c r="AC92" i="1" s="1"/>
  <c r="R93" i="1"/>
  <c r="AC93" i="1" s="1"/>
  <c r="R94" i="1"/>
  <c r="AC94" i="1" s="1"/>
  <c r="R95" i="1"/>
  <c r="AC95" i="1" s="1"/>
  <c r="R96" i="1"/>
  <c r="AC96" i="1" s="1"/>
  <c r="R97" i="1"/>
  <c r="AC97" i="1" s="1"/>
  <c r="R98" i="1"/>
  <c r="AC98" i="1" s="1"/>
  <c r="R99" i="1"/>
  <c r="AC99" i="1" s="1"/>
  <c r="R100" i="1"/>
  <c r="AC100" i="1" s="1"/>
  <c r="R101" i="1"/>
  <c r="AC101" i="1" s="1"/>
  <c r="P29" i="1"/>
  <c r="P52" i="1"/>
  <c r="P47" i="1"/>
  <c r="P46" i="1"/>
  <c r="P25" i="1"/>
  <c r="P44" i="1"/>
  <c r="P42" i="1"/>
  <c r="P40" i="1"/>
  <c r="P18" i="1"/>
  <c r="P15" i="1"/>
  <c r="P19" i="1"/>
  <c r="P34" i="1"/>
  <c r="P32" i="1"/>
  <c r="P27" i="1"/>
  <c r="P10" i="1"/>
  <c r="P22" i="1"/>
  <c r="P21" i="1"/>
  <c r="P26" i="1"/>
  <c r="P14" i="1"/>
  <c r="P48" i="1"/>
  <c r="P13" i="1"/>
  <c r="P23" i="1"/>
  <c r="P53" i="1"/>
  <c r="AB53" i="1" s="1"/>
  <c r="P54" i="1"/>
  <c r="AB54" i="1" s="1"/>
  <c r="P55" i="1"/>
  <c r="AB55" i="1" s="1"/>
  <c r="P56" i="1"/>
  <c r="AB56" i="1" s="1"/>
  <c r="P57" i="1"/>
  <c r="AB57" i="1" s="1"/>
  <c r="P58" i="1"/>
  <c r="AB58" i="1" s="1"/>
  <c r="P59" i="1"/>
  <c r="AB59" i="1" s="1"/>
  <c r="P60" i="1"/>
  <c r="AB60" i="1" s="1"/>
  <c r="P61" i="1"/>
  <c r="AB61" i="1" s="1"/>
  <c r="P62" i="1"/>
  <c r="AB62" i="1" s="1"/>
  <c r="P63" i="1"/>
  <c r="AB63" i="1" s="1"/>
  <c r="P64" i="1"/>
  <c r="AB64" i="1" s="1"/>
  <c r="P65" i="1"/>
  <c r="AB65" i="1" s="1"/>
  <c r="P66" i="1"/>
  <c r="P67" i="1"/>
  <c r="AB67" i="1" s="1"/>
  <c r="P68" i="1"/>
  <c r="AB68" i="1" s="1"/>
  <c r="P69" i="1"/>
  <c r="AB69" i="1" s="1"/>
  <c r="P70" i="1"/>
  <c r="AB70" i="1" s="1"/>
  <c r="P71" i="1"/>
  <c r="AB71" i="1" s="1"/>
  <c r="P72" i="1"/>
  <c r="AB72" i="1" s="1"/>
  <c r="P73" i="1"/>
  <c r="AB73" i="1" s="1"/>
  <c r="P74" i="1"/>
  <c r="P75" i="1"/>
  <c r="AB75" i="1" s="1"/>
  <c r="P76" i="1"/>
  <c r="AB76" i="1" s="1"/>
  <c r="P77" i="1"/>
  <c r="AB77" i="1" s="1"/>
  <c r="P78" i="1"/>
  <c r="AB78" i="1" s="1"/>
  <c r="P79" i="1"/>
  <c r="AB79" i="1" s="1"/>
  <c r="P80" i="1"/>
  <c r="AB80" i="1" s="1"/>
  <c r="P81" i="1"/>
  <c r="AB81" i="1" s="1"/>
  <c r="P82" i="1"/>
  <c r="P83" i="1"/>
  <c r="AB83" i="1" s="1"/>
  <c r="P84" i="1"/>
  <c r="AB84" i="1" s="1"/>
  <c r="P85" i="1"/>
  <c r="AB85" i="1" s="1"/>
  <c r="P86" i="1"/>
  <c r="AB86" i="1" s="1"/>
  <c r="P87" i="1"/>
  <c r="AB87" i="1" s="1"/>
  <c r="P88" i="1"/>
  <c r="AB88" i="1" s="1"/>
  <c r="P89" i="1"/>
  <c r="AB89" i="1" s="1"/>
  <c r="P90" i="1"/>
  <c r="AB90" i="1" s="1"/>
  <c r="P91" i="1"/>
  <c r="AB91" i="1" s="1"/>
  <c r="P92" i="1"/>
  <c r="AB92" i="1" s="1"/>
  <c r="P93" i="1"/>
  <c r="AB93" i="1" s="1"/>
  <c r="P94" i="1"/>
  <c r="AB94" i="1" s="1"/>
  <c r="P95" i="1"/>
  <c r="AB95" i="1" s="1"/>
  <c r="P96" i="1"/>
  <c r="AB96" i="1" s="1"/>
  <c r="P97" i="1"/>
  <c r="AB97" i="1" s="1"/>
  <c r="P98" i="1"/>
  <c r="P99" i="1"/>
  <c r="AB99" i="1" s="1"/>
  <c r="P100" i="1"/>
  <c r="AB100" i="1" s="1"/>
  <c r="P101" i="1"/>
  <c r="AB101" i="1" s="1"/>
  <c r="N29" i="1"/>
  <c r="N52" i="1"/>
  <c r="N47" i="1"/>
  <c r="N46" i="1"/>
  <c r="N25" i="1"/>
  <c r="N44" i="1"/>
  <c r="N42" i="1"/>
  <c r="N40" i="1"/>
  <c r="N18" i="1"/>
  <c r="N15" i="1"/>
  <c r="N19" i="1"/>
  <c r="N34" i="1"/>
  <c r="N32" i="1"/>
  <c r="N27" i="1"/>
  <c r="N10" i="1"/>
  <c r="N22" i="1"/>
  <c r="N21" i="1"/>
  <c r="N26" i="1"/>
  <c r="N14" i="1"/>
  <c r="N48" i="1"/>
  <c r="N13" i="1"/>
  <c r="N23" i="1"/>
  <c r="N53" i="1"/>
  <c r="AA53" i="1" s="1"/>
  <c r="N54" i="1"/>
  <c r="AA54" i="1" s="1"/>
  <c r="N55" i="1"/>
  <c r="AA55" i="1" s="1"/>
  <c r="N56" i="1"/>
  <c r="AA56" i="1" s="1"/>
  <c r="N57" i="1"/>
  <c r="AA57" i="1" s="1"/>
  <c r="N58" i="1"/>
  <c r="AA58" i="1" s="1"/>
  <c r="N59" i="1"/>
  <c r="AA59" i="1" s="1"/>
  <c r="N60" i="1"/>
  <c r="AA60" i="1" s="1"/>
  <c r="N61" i="1"/>
  <c r="AA61" i="1" s="1"/>
  <c r="N62" i="1"/>
  <c r="AA62" i="1" s="1"/>
  <c r="N63" i="1"/>
  <c r="AA63" i="1" s="1"/>
  <c r="N64" i="1"/>
  <c r="AA64" i="1" s="1"/>
  <c r="N65" i="1"/>
  <c r="AA65" i="1" s="1"/>
  <c r="N66" i="1"/>
  <c r="AA66" i="1" s="1"/>
  <c r="N67" i="1"/>
  <c r="AA67" i="1" s="1"/>
  <c r="N68" i="1"/>
  <c r="AA68" i="1" s="1"/>
  <c r="N69" i="1"/>
  <c r="AA69" i="1" s="1"/>
  <c r="N70" i="1"/>
  <c r="AA70" i="1" s="1"/>
  <c r="N71" i="1"/>
  <c r="AA71" i="1" s="1"/>
  <c r="N72" i="1"/>
  <c r="AA72" i="1" s="1"/>
  <c r="N73" i="1"/>
  <c r="AA73" i="1" s="1"/>
  <c r="N74" i="1"/>
  <c r="AA74" i="1" s="1"/>
  <c r="N75" i="1"/>
  <c r="AA75" i="1" s="1"/>
  <c r="N76" i="1"/>
  <c r="AA76" i="1" s="1"/>
  <c r="N77" i="1"/>
  <c r="AA77" i="1" s="1"/>
  <c r="N78" i="1"/>
  <c r="AA78" i="1" s="1"/>
  <c r="N79" i="1"/>
  <c r="AA79" i="1" s="1"/>
  <c r="N80" i="1"/>
  <c r="AA80" i="1" s="1"/>
  <c r="N81" i="1"/>
  <c r="AA81" i="1" s="1"/>
  <c r="N82" i="1"/>
  <c r="AA82" i="1" s="1"/>
  <c r="N83" i="1"/>
  <c r="AA83" i="1" s="1"/>
  <c r="N84" i="1"/>
  <c r="AA84" i="1" s="1"/>
  <c r="N85" i="1"/>
  <c r="AA85" i="1" s="1"/>
  <c r="N86" i="1"/>
  <c r="AA86" i="1" s="1"/>
  <c r="N87" i="1"/>
  <c r="AA87" i="1" s="1"/>
  <c r="N88" i="1"/>
  <c r="AA88" i="1" s="1"/>
  <c r="N89" i="1"/>
  <c r="AA89" i="1" s="1"/>
  <c r="N90" i="1"/>
  <c r="AA90" i="1" s="1"/>
  <c r="N91" i="1"/>
  <c r="AA91" i="1" s="1"/>
  <c r="N92" i="1"/>
  <c r="AA92" i="1" s="1"/>
  <c r="N93" i="1"/>
  <c r="AA93" i="1" s="1"/>
  <c r="N94" i="1"/>
  <c r="AA94" i="1" s="1"/>
  <c r="N95" i="1"/>
  <c r="AA95" i="1" s="1"/>
  <c r="N96" i="1"/>
  <c r="AA96" i="1" s="1"/>
  <c r="N97" i="1"/>
  <c r="AA97" i="1" s="1"/>
  <c r="N98" i="1"/>
  <c r="AA98" i="1" s="1"/>
  <c r="N99" i="1"/>
  <c r="AA99" i="1" s="1"/>
  <c r="N100" i="1"/>
  <c r="AA100" i="1" s="1"/>
  <c r="N101" i="1"/>
  <c r="AA101" i="1" s="1"/>
  <c r="L29" i="1"/>
  <c r="L52" i="1"/>
  <c r="L47" i="1"/>
  <c r="L46" i="1"/>
  <c r="L25" i="1"/>
  <c r="L44" i="1"/>
  <c r="L42" i="1"/>
  <c r="L40" i="1"/>
  <c r="L18" i="1"/>
  <c r="L15" i="1"/>
  <c r="L19" i="1"/>
  <c r="L34" i="1"/>
  <c r="L32" i="1"/>
  <c r="L27" i="1"/>
  <c r="L10" i="1"/>
  <c r="L22" i="1"/>
  <c r="L21" i="1"/>
  <c r="L26" i="1"/>
  <c r="L14" i="1"/>
  <c r="L48" i="1"/>
  <c r="L13" i="1"/>
  <c r="L23" i="1"/>
  <c r="L53" i="1"/>
  <c r="Z53" i="1" s="1"/>
  <c r="L54" i="1"/>
  <c r="Z54" i="1" s="1"/>
  <c r="L55" i="1"/>
  <c r="Z55" i="1" s="1"/>
  <c r="L56" i="1"/>
  <c r="Z56" i="1" s="1"/>
  <c r="L57" i="1"/>
  <c r="Z57" i="1" s="1"/>
  <c r="L58" i="1"/>
  <c r="Z58" i="1" s="1"/>
  <c r="L59" i="1"/>
  <c r="Z59" i="1" s="1"/>
  <c r="L60" i="1"/>
  <c r="Z60" i="1" s="1"/>
  <c r="L61" i="1"/>
  <c r="Z61" i="1" s="1"/>
  <c r="L62" i="1"/>
  <c r="Z62" i="1" s="1"/>
  <c r="L63" i="1"/>
  <c r="Z63" i="1" s="1"/>
  <c r="L64" i="1"/>
  <c r="Z64" i="1" s="1"/>
  <c r="L65" i="1"/>
  <c r="L66" i="1"/>
  <c r="Z66" i="1" s="1"/>
  <c r="L67" i="1"/>
  <c r="Z67" i="1" s="1"/>
  <c r="L68" i="1"/>
  <c r="Z68" i="1" s="1"/>
  <c r="L69" i="1"/>
  <c r="Z69" i="1" s="1"/>
  <c r="L70" i="1"/>
  <c r="Z70" i="1" s="1"/>
  <c r="L71" i="1"/>
  <c r="Z71" i="1" s="1"/>
  <c r="L72" i="1"/>
  <c r="Z72" i="1" s="1"/>
  <c r="L73" i="1"/>
  <c r="L74" i="1"/>
  <c r="Z74" i="1" s="1"/>
  <c r="L75" i="1"/>
  <c r="Z75" i="1" s="1"/>
  <c r="L76" i="1"/>
  <c r="Z76" i="1" s="1"/>
  <c r="L77" i="1"/>
  <c r="Z77" i="1" s="1"/>
  <c r="L78" i="1"/>
  <c r="Z78" i="1" s="1"/>
  <c r="L79" i="1"/>
  <c r="Z79" i="1" s="1"/>
  <c r="L80" i="1"/>
  <c r="Z80" i="1" s="1"/>
  <c r="L81" i="1"/>
  <c r="Z81" i="1" s="1"/>
  <c r="L82" i="1"/>
  <c r="Z82" i="1" s="1"/>
  <c r="L83" i="1"/>
  <c r="Z83" i="1" s="1"/>
  <c r="L84" i="1"/>
  <c r="Z84" i="1" s="1"/>
  <c r="L85" i="1"/>
  <c r="Z85" i="1" s="1"/>
  <c r="L86" i="1"/>
  <c r="Z86" i="1" s="1"/>
  <c r="L87" i="1"/>
  <c r="Z87" i="1" s="1"/>
  <c r="L88" i="1"/>
  <c r="Z88" i="1" s="1"/>
  <c r="L89" i="1"/>
  <c r="Z89" i="1" s="1"/>
  <c r="L90" i="1"/>
  <c r="Z90" i="1" s="1"/>
  <c r="L91" i="1"/>
  <c r="Z91" i="1" s="1"/>
  <c r="L92" i="1"/>
  <c r="Z92" i="1" s="1"/>
  <c r="L93" i="1"/>
  <c r="Z93" i="1" s="1"/>
  <c r="L94" i="1"/>
  <c r="Z94" i="1" s="1"/>
  <c r="L95" i="1"/>
  <c r="Z95" i="1" s="1"/>
  <c r="L96" i="1"/>
  <c r="Z96" i="1" s="1"/>
  <c r="L97" i="1"/>
  <c r="L98" i="1"/>
  <c r="Z98" i="1" s="1"/>
  <c r="L99" i="1"/>
  <c r="Z99" i="1" s="1"/>
  <c r="L100" i="1"/>
  <c r="Z100" i="1" s="1"/>
  <c r="L101" i="1"/>
  <c r="Z101" i="1" s="1"/>
  <c r="J29" i="1"/>
  <c r="J52" i="1"/>
  <c r="J47" i="1"/>
  <c r="J46" i="1"/>
  <c r="J25" i="1"/>
  <c r="J44" i="1"/>
  <c r="J42" i="1"/>
  <c r="J40" i="1"/>
  <c r="J18" i="1"/>
  <c r="J15" i="1"/>
  <c r="J19" i="1"/>
  <c r="J34" i="1"/>
  <c r="J32" i="1"/>
  <c r="J27" i="1"/>
  <c r="J10" i="1"/>
  <c r="J22" i="1"/>
  <c r="J21" i="1"/>
  <c r="J26" i="1"/>
  <c r="J14" i="1"/>
  <c r="J48" i="1"/>
  <c r="J13" i="1"/>
  <c r="J23" i="1"/>
  <c r="J53" i="1"/>
  <c r="Y53" i="1" s="1"/>
  <c r="J54" i="1"/>
  <c r="Y54" i="1" s="1"/>
  <c r="J55" i="1"/>
  <c r="Y55" i="1" s="1"/>
  <c r="J56" i="1"/>
  <c r="Y56" i="1" s="1"/>
  <c r="J57" i="1"/>
  <c r="Y57" i="1" s="1"/>
  <c r="J58" i="1"/>
  <c r="Y58" i="1" s="1"/>
  <c r="J59" i="1"/>
  <c r="Y59" i="1" s="1"/>
  <c r="J60" i="1"/>
  <c r="Y60" i="1" s="1"/>
  <c r="J61" i="1"/>
  <c r="Y61" i="1" s="1"/>
  <c r="J62" i="1"/>
  <c r="Y62" i="1" s="1"/>
  <c r="J63" i="1"/>
  <c r="Y63" i="1" s="1"/>
  <c r="J64" i="1"/>
  <c r="J65" i="1"/>
  <c r="Y65" i="1" s="1"/>
  <c r="J66" i="1"/>
  <c r="Y66" i="1" s="1"/>
  <c r="J67" i="1"/>
  <c r="Y67" i="1" s="1"/>
  <c r="J68" i="1"/>
  <c r="Y68" i="1" s="1"/>
  <c r="J69" i="1"/>
  <c r="Y69" i="1" s="1"/>
  <c r="J70" i="1"/>
  <c r="Y70" i="1" s="1"/>
  <c r="J71" i="1"/>
  <c r="Y71" i="1" s="1"/>
  <c r="J72" i="1"/>
  <c r="Y72" i="1" s="1"/>
  <c r="J73" i="1"/>
  <c r="Y73" i="1" s="1"/>
  <c r="J74" i="1"/>
  <c r="Y74" i="1" s="1"/>
  <c r="J75" i="1"/>
  <c r="Y75" i="1" s="1"/>
  <c r="J76" i="1"/>
  <c r="Y76" i="1" s="1"/>
  <c r="J77" i="1"/>
  <c r="Y77" i="1" s="1"/>
  <c r="J78" i="1"/>
  <c r="Y78" i="1" s="1"/>
  <c r="J79" i="1"/>
  <c r="Y79" i="1" s="1"/>
  <c r="J80" i="1"/>
  <c r="Y80" i="1" s="1"/>
  <c r="J81" i="1"/>
  <c r="Y81" i="1" s="1"/>
  <c r="J82" i="1"/>
  <c r="Y82" i="1" s="1"/>
  <c r="J83" i="1"/>
  <c r="Y83" i="1" s="1"/>
  <c r="J84" i="1"/>
  <c r="Y84" i="1" s="1"/>
  <c r="J85" i="1"/>
  <c r="Y85" i="1" s="1"/>
  <c r="J86" i="1"/>
  <c r="Y86" i="1" s="1"/>
  <c r="J87" i="1"/>
  <c r="Y87" i="1" s="1"/>
  <c r="J88" i="1"/>
  <c r="J89" i="1"/>
  <c r="Y89" i="1" s="1"/>
  <c r="J90" i="1"/>
  <c r="Y90" i="1" s="1"/>
  <c r="J91" i="1"/>
  <c r="Y91" i="1" s="1"/>
  <c r="J92" i="1"/>
  <c r="Y92" i="1" s="1"/>
  <c r="J93" i="1"/>
  <c r="Y93" i="1" s="1"/>
  <c r="J94" i="1"/>
  <c r="Y94" i="1" s="1"/>
  <c r="J95" i="1"/>
  <c r="Y95" i="1" s="1"/>
  <c r="J96" i="1"/>
  <c r="J97" i="1"/>
  <c r="Y97" i="1" s="1"/>
  <c r="J98" i="1"/>
  <c r="Y98" i="1" s="1"/>
  <c r="J99" i="1"/>
  <c r="Y99" i="1" s="1"/>
  <c r="J100" i="1"/>
  <c r="Y100" i="1" s="1"/>
  <c r="J101" i="1"/>
  <c r="Y101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29" i="1"/>
  <c r="F52" i="1"/>
  <c r="F47" i="1"/>
  <c r="F46" i="1"/>
  <c r="F25" i="1"/>
  <c r="F44" i="1"/>
  <c r="F42" i="1"/>
  <c r="F40" i="1"/>
  <c r="F18" i="1"/>
  <c r="F15" i="1"/>
  <c r="F19" i="1"/>
  <c r="F34" i="1"/>
  <c r="F32" i="1"/>
  <c r="F27" i="1"/>
  <c r="F10" i="1"/>
  <c r="F22" i="1"/>
  <c r="F26" i="1"/>
  <c r="F14" i="1"/>
  <c r="F48" i="1"/>
  <c r="F13" i="1"/>
  <c r="F23" i="1"/>
  <c r="H29" i="1"/>
  <c r="H52" i="1"/>
  <c r="H47" i="1"/>
  <c r="H46" i="1"/>
  <c r="H25" i="1"/>
  <c r="H44" i="1"/>
  <c r="H42" i="1"/>
  <c r="H40" i="1"/>
  <c r="H18" i="1"/>
  <c r="H15" i="1"/>
  <c r="H19" i="1"/>
  <c r="H34" i="1"/>
  <c r="H32" i="1"/>
  <c r="H27" i="1"/>
  <c r="H10" i="1"/>
  <c r="H22" i="1"/>
  <c r="H21" i="1"/>
  <c r="H26" i="1"/>
  <c r="H14" i="1"/>
  <c r="H48" i="1"/>
  <c r="H13" i="1"/>
  <c r="H23" i="1"/>
  <c r="H53" i="1"/>
  <c r="X53" i="1" s="1"/>
  <c r="H54" i="1"/>
  <c r="X54" i="1" s="1"/>
  <c r="H55" i="1"/>
  <c r="X55" i="1" s="1"/>
  <c r="H56" i="1"/>
  <c r="X56" i="1" s="1"/>
  <c r="H57" i="1"/>
  <c r="X57" i="1" s="1"/>
  <c r="H58" i="1"/>
  <c r="H59" i="1"/>
  <c r="X59" i="1" s="1"/>
  <c r="H60" i="1"/>
  <c r="X60" i="1" s="1"/>
  <c r="H61" i="1"/>
  <c r="X61" i="1" s="1"/>
  <c r="H62" i="1"/>
  <c r="X62" i="1" s="1"/>
  <c r="H63" i="1"/>
  <c r="X63" i="1" s="1"/>
  <c r="H64" i="1"/>
  <c r="X64" i="1" s="1"/>
  <c r="H65" i="1"/>
  <c r="X65" i="1" s="1"/>
  <c r="H66" i="1"/>
  <c r="H67" i="1"/>
  <c r="X67" i="1" s="1"/>
  <c r="H68" i="1"/>
  <c r="X68" i="1" s="1"/>
  <c r="H69" i="1"/>
  <c r="X69" i="1" s="1"/>
  <c r="H70" i="1"/>
  <c r="X70" i="1" s="1"/>
  <c r="H71" i="1"/>
  <c r="X71" i="1" s="1"/>
  <c r="H72" i="1"/>
  <c r="X72" i="1" s="1"/>
  <c r="H73" i="1"/>
  <c r="X73" i="1" s="1"/>
  <c r="H74" i="1"/>
  <c r="H75" i="1"/>
  <c r="X75" i="1" s="1"/>
  <c r="H76" i="1"/>
  <c r="X76" i="1" s="1"/>
  <c r="H77" i="1"/>
  <c r="X77" i="1" s="1"/>
  <c r="H78" i="1"/>
  <c r="X78" i="1" s="1"/>
  <c r="H79" i="1"/>
  <c r="X79" i="1" s="1"/>
  <c r="H80" i="1"/>
  <c r="X80" i="1" s="1"/>
  <c r="H81" i="1"/>
  <c r="X81" i="1" s="1"/>
  <c r="H82" i="1"/>
  <c r="H83" i="1"/>
  <c r="H84" i="1"/>
  <c r="X84" i="1" s="1"/>
  <c r="H85" i="1"/>
  <c r="X85" i="1" s="1"/>
  <c r="H86" i="1"/>
  <c r="X86" i="1" s="1"/>
  <c r="H87" i="1"/>
  <c r="X87" i="1" s="1"/>
  <c r="H88" i="1"/>
  <c r="X88" i="1" s="1"/>
  <c r="H89" i="1"/>
  <c r="X89" i="1" s="1"/>
  <c r="H90" i="1"/>
  <c r="X90" i="1" s="1"/>
  <c r="H91" i="1"/>
  <c r="X91" i="1" s="1"/>
  <c r="H92" i="1"/>
  <c r="X92" i="1" s="1"/>
  <c r="H93" i="1"/>
  <c r="X93" i="1" s="1"/>
  <c r="H94" i="1"/>
  <c r="X94" i="1" s="1"/>
  <c r="H95" i="1"/>
  <c r="X95" i="1" s="1"/>
  <c r="H96" i="1"/>
  <c r="X96" i="1" s="1"/>
  <c r="H97" i="1"/>
  <c r="X97" i="1" s="1"/>
  <c r="H98" i="1"/>
  <c r="X98" i="1" s="1"/>
  <c r="H99" i="1"/>
  <c r="H100" i="1"/>
  <c r="X100" i="1" s="1"/>
  <c r="H101" i="1"/>
  <c r="X101" i="1" s="1"/>
  <c r="F21" i="1"/>
  <c r="T22" i="8"/>
  <c r="T100" i="8"/>
  <c r="R87" i="8"/>
  <c r="T68" i="8"/>
  <c r="T42" i="8"/>
  <c r="T65" i="8"/>
  <c r="T74" i="8"/>
  <c r="T37" i="8"/>
  <c r="T29" i="8"/>
  <c r="T25" i="8"/>
  <c r="T18" i="8"/>
  <c r="T28" i="8"/>
  <c r="T26" i="8"/>
  <c r="T35" i="8"/>
  <c r="T48" i="8"/>
  <c r="T52" i="8"/>
  <c r="T54" i="8"/>
  <c r="T56" i="8"/>
  <c r="T4" i="8"/>
  <c r="T85" i="8"/>
  <c r="T86" i="8"/>
  <c r="T87" i="8"/>
  <c r="T13" i="8"/>
  <c r="T88" i="8"/>
  <c r="T89" i="8"/>
  <c r="T90" i="8"/>
  <c r="T91" i="8"/>
  <c r="T92" i="8"/>
  <c r="T93" i="8"/>
  <c r="T94" i="8"/>
  <c r="T95" i="8"/>
  <c r="T96" i="8"/>
  <c r="T97" i="8"/>
  <c r="T98" i="8"/>
  <c r="T99" i="8"/>
  <c r="T101" i="8"/>
  <c r="AD99" i="8" s="1"/>
  <c r="T102" i="8"/>
  <c r="T103" i="8"/>
  <c r="T104" i="8"/>
  <c r="R68" i="8"/>
  <c r="R42" i="8"/>
  <c r="R65" i="8"/>
  <c r="R74" i="8"/>
  <c r="R21" i="8"/>
  <c r="R37" i="8"/>
  <c r="R29" i="8"/>
  <c r="R25" i="8"/>
  <c r="R18" i="8"/>
  <c r="R28" i="8"/>
  <c r="R26" i="8"/>
  <c r="R35" i="8"/>
  <c r="R48" i="8"/>
  <c r="R52" i="8"/>
  <c r="R54" i="8"/>
  <c r="R56" i="8"/>
  <c r="R22" i="8"/>
  <c r="R4" i="8"/>
  <c r="R85" i="8"/>
  <c r="R86" i="8"/>
  <c r="R13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P68" i="8"/>
  <c r="P42" i="8"/>
  <c r="P65" i="8"/>
  <c r="P74" i="8"/>
  <c r="P21" i="8"/>
  <c r="P37" i="8"/>
  <c r="P29" i="8"/>
  <c r="P25" i="8"/>
  <c r="P18" i="8"/>
  <c r="P28" i="8"/>
  <c r="P26" i="8"/>
  <c r="P35" i="8"/>
  <c r="P48" i="8"/>
  <c r="P52" i="8"/>
  <c r="P54" i="8"/>
  <c r="P56" i="8"/>
  <c r="P22" i="8"/>
  <c r="P4" i="8"/>
  <c r="P85" i="8"/>
  <c r="P86" i="8"/>
  <c r="P87" i="8"/>
  <c r="P13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N68" i="8"/>
  <c r="N42" i="8"/>
  <c r="N65" i="8"/>
  <c r="N74" i="8"/>
  <c r="N21" i="8"/>
  <c r="N37" i="8"/>
  <c r="N29" i="8"/>
  <c r="N25" i="8"/>
  <c r="N18" i="8"/>
  <c r="N28" i="8"/>
  <c r="N26" i="8"/>
  <c r="N35" i="8"/>
  <c r="N48" i="8"/>
  <c r="N52" i="8"/>
  <c r="N54" i="8"/>
  <c r="N56" i="8"/>
  <c r="N22" i="8"/>
  <c r="N4" i="8"/>
  <c r="N85" i="8"/>
  <c r="N86" i="8"/>
  <c r="N87" i="8"/>
  <c r="N13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L68" i="8"/>
  <c r="L42" i="8"/>
  <c r="L65" i="8"/>
  <c r="L74" i="8"/>
  <c r="L21" i="8"/>
  <c r="L37" i="8"/>
  <c r="L29" i="8"/>
  <c r="L25" i="8"/>
  <c r="L18" i="8"/>
  <c r="L28" i="8"/>
  <c r="L26" i="8"/>
  <c r="L35" i="8"/>
  <c r="L48" i="8"/>
  <c r="L52" i="8"/>
  <c r="L54" i="8"/>
  <c r="L56" i="8"/>
  <c r="L22" i="8"/>
  <c r="L4" i="8"/>
  <c r="L85" i="8"/>
  <c r="L86" i="8"/>
  <c r="L87" i="8"/>
  <c r="L13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J68" i="8"/>
  <c r="J42" i="8"/>
  <c r="J65" i="8"/>
  <c r="J74" i="8"/>
  <c r="J21" i="8"/>
  <c r="J37" i="8"/>
  <c r="J29" i="8"/>
  <c r="J25" i="8"/>
  <c r="J18" i="8"/>
  <c r="J28" i="8"/>
  <c r="J26" i="8"/>
  <c r="J35" i="8"/>
  <c r="J48" i="8"/>
  <c r="J52" i="8"/>
  <c r="J54" i="8"/>
  <c r="J56" i="8"/>
  <c r="J22" i="8"/>
  <c r="J4" i="8"/>
  <c r="J85" i="8"/>
  <c r="J86" i="8"/>
  <c r="J87" i="8"/>
  <c r="J13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H68" i="8"/>
  <c r="H42" i="8"/>
  <c r="H65" i="8"/>
  <c r="H74" i="8"/>
  <c r="H21" i="8"/>
  <c r="H37" i="8"/>
  <c r="H29" i="8"/>
  <c r="H25" i="8"/>
  <c r="H18" i="8"/>
  <c r="H28" i="8"/>
  <c r="H26" i="8"/>
  <c r="X74" i="8" s="1"/>
  <c r="H35" i="8"/>
  <c r="H48" i="8"/>
  <c r="H52" i="8"/>
  <c r="H54" i="8"/>
  <c r="H56" i="8"/>
  <c r="H22" i="8"/>
  <c r="H4" i="8"/>
  <c r="H85" i="8"/>
  <c r="H86" i="8"/>
  <c r="H87" i="8"/>
  <c r="H13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F68" i="8"/>
  <c r="F42" i="8"/>
  <c r="F65" i="8"/>
  <c r="F74" i="8"/>
  <c r="F21" i="8"/>
  <c r="F37" i="8"/>
  <c r="F29" i="8"/>
  <c r="F25" i="8"/>
  <c r="F18" i="8"/>
  <c r="F28" i="8"/>
  <c r="F26" i="8"/>
  <c r="F35" i="8"/>
  <c r="F48" i="8"/>
  <c r="F52" i="8"/>
  <c r="F54" i="8"/>
  <c r="F56" i="8"/>
  <c r="F22" i="8"/>
  <c r="F4" i="8"/>
  <c r="F85" i="8"/>
  <c r="F86" i="8"/>
  <c r="F87" i="8"/>
  <c r="F13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L66" i="9"/>
  <c r="L67" i="9"/>
  <c r="Z67" i="9" s="1"/>
  <c r="L68" i="9"/>
  <c r="Z68" i="9" s="1"/>
  <c r="L69" i="9"/>
  <c r="Z69" i="9" s="1"/>
  <c r="L70" i="9"/>
  <c r="Z70" i="9" s="1"/>
  <c r="L71" i="9"/>
  <c r="Z71" i="9" s="1"/>
  <c r="L72" i="9"/>
  <c r="Z72" i="9" s="1"/>
  <c r="L73" i="9"/>
  <c r="Z73" i="9" s="1"/>
  <c r="L74" i="9"/>
  <c r="Z74" i="9" s="1"/>
  <c r="L75" i="9"/>
  <c r="Z75" i="9" s="1"/>
  <c r="L76" i="9"/>
  <c r="Z76" i="9" s="1"/>
  <c r="L77" i="9"/>
  <c r="Z77" i="9" s="1"/>
  <c r="L78" i="9"/>
  <c r="Z78" i="9" s="1"/>
  <c r="L79" i="9"/>
  <c r="L80" i="9"/>
  <c r="Z80" i="9" s="1"/>
  <c r="L81" i="9"/>
  <c r="Z81" i="9" s="1"/>
  <c r="L82" i="9"/>
  <c r="Z82" i="9" s="1"/>
  <c r="L83" i="9"/>
  <c r="Z83" i="9" s="1"/>
  <c r="L84" i="9"/>
  <c r="Z84" i="9" s="1"/>
  <c r="L85" i="9"/>
  <c r="Z85" i="9" s="1"/>
  <c r="L86" i="9"/>
  <c r="Z86" i="9" s="1"/>
  <c r="L87" i="9"/>
  <c r="Z87" i="9" s="1"/>
  <c r="L88" i="9"/>
  <c r="Z88" i="9" s="1"/>
  <c r="L89" i="9"/>
  <c r="Z89" i="9" s="1"/>
  <c r="L90" i="9"/>
  <c r="Z90" i="9" s="1"/>
  <c r="L91" i="9"/>
  <c r="Z91" i="9" s="1"/>
  <c r="L92" i="9"/>
  <c r="Z92" i="9" s="1"/>
  <c r="L93" i="9"/>
  <c r="Z93" i="9" s="1"/>
  <c r="L94" i="9"/>
  <c r="Z94" i="9" s="1"/>
  <c r="L95" i="9"/>
  <c r="Z95" i="9" s="1"/>
  <c r="L96" i="9"/>
  <c r="Z96" i="9" s="1"/>
  <c r="L97" i="9"/>
  <c r="Z97" i="9" s="1"/>
  <c r="L98" i="9"/>
  <c r="Z98" i="9" s="1"/>
  <c r="L99" i="9"/>
  <c r="Z99" i="9" s="1"/>
  <c r="L100" i="9"/>
  <c r="Z100" i="9" s="1"/>
  <c r="L101" i="9"/>
  <c r="Z101" i="9" s="1"/>
  <c r="L102" i="9"/>
  <c r="Z102" i="9" s="1"/>
  <c r="L103" i="9"/>
  <c r="Z103" i="9" s="1"/>
  <c r="L104" i="9"/>
  <c r="Z104" i="9" s="1"/>
  <c r="L105" i="9"/>
  <c r="Z105" i="9" s="1"/>
  <c r="L106" i="9"/>
  <c r="Z106" i="9" s="1"/>
  <c r="L107" i="9"/>
  <c r="Z107" i="9" s="1"/>
  <c r="L108" i="9"/>
  <c r="Z108" i="9" s="1"/>
  <c r="L109" i="9"/>
  <c r="Z109" i="9" s="1"/>
  <c r="L110" i="9"/>
  <c r="Z110" i="9" s="1"/>
  <c r="L111" i="9"/>
  <c r="Z111" i="9" s="1"/>
  <c r="L112" i="9"/>
  <c r="Z112" i="9" s="1"/>
  <c r="L113" i="9"/>
  <c r="Z113" i="9" s="1"/>
  <c r="L114" i="9"/>
  <c r="Z114" i="9" s="1"/>
  <c r="L115" i="9"/>
  <c r="Z115" i="9" s="1"/>
  <c r="L116" i="9"/>
  <c r="Z116" i="9" s="1"/>
  <c r="L117" i="9"/>
  <c r="Z117" i="9" s="1"/>
  <c r="L118" i="9"/>
  <c r="Z118" i="9" s="1"/>
  <c r="Z79" i="9"/>
  <c r="T66" i="9"/>
  <c r="AD66" i="9" s="1"/>
  <c r="T67" i="9"/>
  <c r="AD67" i="9" s="1"/>
  <c r="T68" i="9"/>
  <c r="AD68" i="9" s="1"/>
  <c r="T69" i="9"/>
  <c r="AD69" i="9" s="1"/>
  <c r="T70" i="9"/>
  <c r="AD70" i="9" s="1"/>
  <c r="T71" i="9"/>
  <c r="AD71" i="9" s="1"/>
  <c r="T72" i="9"/>
  <c r="AD72" i="9" s="1"/>
  <c r="T73" i="9"/>
  <c r="AD73" i="9" s="1"/>
  <c r="T74" i="9"/>
  <c r="AD74" i="9" s="1"/>
  <c r="T75" i="9"/>
  <c r="AD75" i="9" s="1"/>
  <c r="T76" i="9"/>
  <c r="AD76" i="9" s="1"/>
  <c r="T77" i="9"/>
  <c r="AD77" i="9" s="1"/>
  <c r="T78" i="9"/>
  <c r="AD78" i="9" s="1"/>
  <c r="T79" i="9"/>
  <c r="AD79" i="9" s="1"/>
  <c r="T80" i="9"/>
  <c r="AD80" i="9" s="1"/>
  <c r="T81" i="9"/>
  <c r="AD81" i="9" s="1"/>
  <c r="T82" i="9"/>
  <c r="AD82" i="9" s="1"/>
  <c r="T83" i="9"/>
  <c r="AD83" i="9" s="1"/>
  <c r="T84" i="9"/>
  <c r="AD84" i="9" s="1"/>
  <c r="T85" i="9"/>
  <c r="AD85" i="9" s="1"/>
  <c r="T86" i="9"/>
  <c r="AD86" i="9" s="1"/>
  <c r="T87" i="9"/>
  <c r="AD87" i="9" s="1"/>
  <c r="T88" i="9"/>
  <c r="AD88" i="9" s="1"/>
  <c r="T89" i="9"/>
  <c r="AD89" i="9" s="1"/>
  <c r="T90" i="9"/>
  <c r="AD90" i="9" s="1"/>
  <c r="T91" i="9"/>
  <c r="AD91" i="9" s="1"/>
  <c r="T92" i="9"/>
  <c r="AD92" i="9" s="1"/>
  <c r="T93" i="9"/>
  <c r="AD93" i="9" s="1"/>
  <c r="T94" i="9"/>
  <c r="AD94" i="9" s="1"/>
  <c r="T95" i="9"/>
  <c r="AD95" i="9" s="1"/>
  <c r="T96" i="9"/>
  <c r="AD96" i="9" s="1"/>
  <c r="T97" i="9"/>
  <c r="AD97" i="9" s="1"/>
  <c r="T98" i="9"/>
  <c r="AD98" i="9" s="1"/>
  <c r="T99" i="9"/>
  <c r="AD99" i="9" s="1"/>
  <c r="T100" i="9"/>
  <c r="AD100" i="9" s="1"/>
  <c r="T101" i="9"/>
  <c r="AD101" i="9" s="1"/>
  <c r="T102" i="9"/>
  <c r="AD102" i="9" s="1"/>
  <c r="T103" i="9"/>
  <c r="AD103" i="9" s="1"/>
  <c r="T104" i="9"/>
  <c r="AD104" i="9" s="1"/>
  <c r="T105" i="9"/>
  <c r="AD105" i="9" s="1"/>
  <c r="T106" i="9"/>
  <c r="AD106" i="9" s="1"/>
  <c r="T107" i="9"/>
  <c r="AD107" i="9" s="1"/>
  <c r="T108" i="9"/>
  <c r="AD108" i="9" s="1"/>
  <c r="T109" i="9"/>
  <c r="AD109" i="9" s="1"/>
  <c r="T110" i="9"/>
  <c r="AD110" i="9" s="1"/>
  <c r="T111" i="9"/>
  <c r="AD111" i="9" s="1"/>
  <c r="T112" i="9"/>
  <c r="AD112" i="9" s="1"/>
  <c r="T113" i="9"/>
  <c r="AD113" i="9" s="1"/>
  <c r="T114" i="9"/>
  <c r="AD114" i="9" s="1"/>
  <c r="T115" i="9"/>
  <c r="AD115" i="9" s="1"/>
  <c r="T116" i="9"/>
  <c r="AD116" i="9" s="1"/>
  <c r="T117" i="9"/>
  <c r="AD117" i="9" s="1"/>
  <c r="T118" i="9"/>
  <c r="AD118" i="9" s="1"/>
  <c r="R66" i="9"/>
  <c r="AC66" i="9" s="1"/>
  <c r="R67" i="9"/>
  <c r="AC67" i="9" s="1"/>
  <c r="R68" i="9"/>
  <c r="AC68" i="9" s="1"/>
  <c r="R69" i="9"/>
  <c r="AC69" i="9" s="1"/>
  <c r="R70" i="9"/>
  <c r="AC70" i="9" s="1"/>
  <c r="R71" i="9"/>
  <c r="AC71" i="9" s="1"/>
  <c r="R72" i="9"/>
  <c r="AC72" i="9" s="1"/>
  <c r="R73" i="9"/>
  <c r="AC73" i="9" s="1"/>
  <c r="R74" i="9"/>
  <c r="AC74" i="9" s="1"/>
  <c r="R75" i="9"/>
  <c r="AC75" i="9" s="1"/>
  <c r="R76" i="9"/>
  <c r="AC76" i="9" s="1"/>
  <c r="R77" i="9"/>
  <c r="AC77" i="9" s="1"/>
  <c r="R78" i="9"/>
  <c r="AC78" i="9" s="1"/>
  <c r="R79" i="9"/>
  <c r="AC79" i="9" s="1"/>
  <c r="R80" i="9"/>
  <c r="AC80" i="9" s="1"/>
  <c r="R81" i="9"/>
  <c r="AC81" i="9" s="1"/>
  <c r="R82" i="9"/>
  <c r="AC82" i="9" s="1"/>
  <c r="R83" i="9"/>
  <c r="AC83" i="9" s="1"/>
  <c r="R84" i="9"/>
  <c r="AC84" i="9" s="1"/>
  <c r="R85" i="9"/>
  <c r="R86" i="9"/>
  <c r="AC86" i="9" s="1"/>
  <c r="R87" i="9"/>
  <c r="AC87" i="9" s="1"/>
  <c r="R88" i="9"/>
  <c r="AC88" i="9" s="1"/>
  <c r="R89" i="9"/>
  <c r="AC89" i="9" s="1"/>
  <c r="R90" i="9"/>
  <c r="AC90" i="9" s="1"/>
  <c r="R91" i="9"/>
  <c r="AC91" i="9" s="1"/>
  <c r="R92" i="9"/>
  <c r="AC92" i="9" s="1"/>
  <c r="R93" i="9"/>
  <c r="AC93" i="9" s="1"/>
  <c r="R94" i="9"/>
  <c r="AC94" i="9" s="1"/>
  <c r="R95" i="9"/>
  <c r="AC95" i="9" s="1"/>
  <c r="R96" i="9"/>
  <c r="AC96" i="9" s="1"/>
  <c r="R97" i="9"/>
  <c r="AC97" i="9" s="1"/>
  <c r="R98" i="9"/>
  <c r="AC98" i="9" s="1"/>
  <c r="R99" i="9"/>
  <c r="AC99" i="9" s="1"/>
  <c r="R100" i="9"/>
  <c r="AC100" i="9" s="1"/>
  <c r="R101" i="9"/>
  <c r="AC101" i="9" s="1"/>
  <c r="R102" i="9"/>
  <c r="AC102" i="9" s="1"/>
  <c r="R103" i="9"/>
  <c r="AC103" i="9" s="1"/>
  <c r="R104" i="9"/>
  <c r="AC104" i="9" s="1"/>
  <c r="R105" i="9"/>
  <c r="R106" i="9"/>
  <c r="AC106" i="9" s="1"/>
  <c r="R107" i="9"/>
  <c r="AC107" i="9" s="1"/>
  <c r="R108" i="9"/>
  <c r="AC108" i="9" s="1"/>
  <c r="R109" i="9"/>
  <c r="AC109" i="9" s="1"/>
  <c r="R110" i="9"/>
  <c r="AC110" i="9" s="1"/>
  <c r="R111" i="9"/>
  <c r="AC111" i="9" s="1"/>
  <c r="R112" i="9"/>
  <c r="AC112" i="9" s="1"/>
  <c r="R113" i="9"/>
  <c r="AC113" i="9" s="1"/>
  <c r="R114" i="9"/>
  <c r="AC114" i="9" s="1"/>
  <c r="R115" i="9"/>
  <c r="AC115" i="9" s="1"/>
  <c r="R116" i="9"/>
  <c r="AC116" i="9" s="1"/>
  <c r="R117" i="9"/>
  <c r="AC117" i="9" s="1"/>
  <c r="R118" i="9"/>
  <c r="AC118" i="9" s="1"/>
  <c r="P66" i="9"/>
  <c r="AB66" i="9" s="1"/>
  <c r="P67" i="9"/>
  <c r="AB67" i="9" s="1"/>
  <c r="P68" i="9"/>
  <c r="AB68" i="9" s="1"/>
  <c r="P69" i="9"/>
  <c r="AB69" i="9" s="1"/>
  <c r="P70" i="9"/>
  <c r="AB70" i="9" s="1"/>
  <c r="P71" i="9"/>
  <c r="AB71" i="9" s="1"/>
  <c r="P72" i="9"/>
  <c r="AB72" i="9" s="1"/>
  <c r="P73" i="9"/>
  <c r="AB73" i="9" s="1"/>
  <c r="P74" i="9"/>
  <c r="AB74" i="9" s="1"/>
  <c r="P75" i="9"/>
  <c r="AB75" i="9" s="1"/>
  <c r="P76" i="9"/>
  <c r="AB76" i="9" s="1"/>
  <c r="P77" i="9"/>
  <c r="AB77" i="9" s="1"/>
  <c r="P78" i="9"/>
  <c r="AB78" i="9" s="1"/>
  <c r="P79" i="9"/>
  <c r="AB79" i="9" s="1"/>
  <c r="P80" i="9"/>
  <c r="AB80" i="9" s="1"/>
  <c r="P81" i="9"/>
  <c r="AB81" i="9" s="1"/>
  <c r="P82" i="9"/>
  <c r="AB82" i="9" s="1"/>
  <c r="P83" i="9"/>
  <c r="AB83" i="9" s="1"/>
  <c r="P84" i="9"/>
  <c r="AB84" i="9" s="1"/>
  <c r="P85" i="9"/>
  <c r="AB85" i="9" s="1"/>
  <c r="P86" i="9"/>
  <c r="AB86" i="9" s="1"/>
  <c r="P87" i="9"/>
  <c r="AB87" i="9" s="1"/>
  <c r="P88" i="9"/>
  <c r="AB88" i="9" s="1"/>
  <c r="P89" i="9"/>
  <c r="AB89" i="9" s="1"/>
  <c r="P90" i="9"/>
  <c r="AB90" i="9" s="1"/>
  <c r="P91" i="9"/>
  <c r="AB91" i="9" s="1"/>
  <c r="P92" i="9"/>
  <c r="AB92" i="9" s="1"/>
  <c r="P93" i="9"/>
  <c r="AB93" i="9" s="1"/>
  <c r="P94" i="9"/>
  <c r="AB94" i="9" s="1"/>
  <c r="P95" i="9"/>
  <c r="AB95" i="9" s="1"/>
  <c r="P96" i="9"/>
  <c r="AB96" i="9" s="1"/>
  <c r="P97" i="9"/>
  <c r="AB97" i="9" s="1"/>
  <c r="P98" i="9"/>
  <c r="AB98" i="9" s="1"/>
  <c r="P99" i="9"/>
  <c r="AB99" i="9" s="1"/>
  <c r="P100" i="9"/>
  <c r="AB100" i="9" s="1"/>
  <c r="P101" i="9"/>
  <c r="AB101" i="9" s="1"/>
  <c r="P102" i="9"/>
  <c r="AB102" i="9" s="1"/>
  <c r="P103" i="9"/>
  <c r="AB103" i="9" s="1"/>
  <c r="P104" i="9"/>
  <c r="AB104" i="9" s="1"/>
  <c r="P105" i="9"/>
  <c r="AB105" i="9" s="1"/>
  <c r="P106" i="9"/>
  <c r="AB106" i="9" s="1"/>
  <c r="P107" i="9"/>
  <c r="AB107" i="9" s="1"/>
  <c r="P108" i="9"/>
  <c r="AB108" i="9" s="1"/>
  <c r="P109" i="9"/>
  <c r="AB109" i="9" s="1"/>
  <c r="P110" i="9"/>
  <c r="AB110" i="9" s="1"/>
  <c r="P111" i="9"/>
  <c r="AB111" i="9" s="1"/>
  <c r="P112" i="9"/>
  <c r="P113" i="9"/>
  <c r="AB113" i="9" s="1"/>
  <c r="P114" i="9"/>
  <c r="AB114" i="9" s="1"/>
  <c r="P115" i="9"/>
  <c r="AB115" i="9" s="1"/>
  <c r="P116" i="9"/>
  <c r="AB116" i="9" s="1"/>
  <c r="P117" i="9"/>
  <c r="AB117" i="9" s="1"/>
  <c r="P118" i="9"/>
  <c r="AB118" i="9" s="1"/>
  <c r="N66" i="9"/>
  <c r="AA66" i="9" s="1"/>
  <c r="N67" i="9"/>
  <c r="AA67" i="9" s="1"/>
  <c r="N68" i="9"/>
  <c r="AA68" i="9" s="1"/>
  <c r="N69" i="9"/>
  <c r="AA69" i="9" s="1"/>
  <c r="N70" i="9"/>
  <c r="AA70" i="9" s="1"/>
  <c r="N71" i="9"/>
  <c r="AA71" i="9" s="1"/>
  <c r="N72" i="9"/>
  <c r="AA72" i="9" s="1"/>
  <c r="N73" i="9"/>
  <c r="AA73" i="9" s="1"/>
  <c r="N74" i="9"/>
  <c r="AA74" i="9" s="1"/>
  <c r="N75" i="9"/>
  <c r="AA75" i="9" s="1"/>
  <c r="N76" i="9"/>
  <c r="AA76" i="9" s="1"/>
  <c r="N77" i="9"/>
  <c r="AA77" i="9" s="1"/>
  <c r="N78" i="9"/>
  <c r="AA78" i="9" s="1"/>
  <c r="N79" i="9"/>
  <c r="AA79" i="9" s="1"/>
  <c r="N80" i="9"/>
  <c r="AA80" i="9" s="1"/>
  <c r="N81" i="9"/>
  <c r="AA81" i="9" s="1"/>
  <c r="N82" i="9"/>
  <c r="AA82" i="9" s="1"/>
  <c r="N83" i="9"/>
  <c r="AA83" i="9" s="1"/>
  <c r="N84" i="9"/>
  <c r="AA84" i="9" s="1"/>
  <c r="N85" i="9"/>
  <c r="AA85" i="9" s="1"/>
  <c r="N86" i="9"/>
  <c r="AA86" i="9" s="1"/>
  <c r="N87" i="9"/>
  <c r="AA87" i="9" s="1"/>
  <c r="N88" i="9"/>
  <c r="AA88" i="9" s="1"/>
  <c r="N89" i="9"/>
  <c r="AA89" i="9" s="1"/>
  <c r="N90" i="9"/>
  <c r="AA90" i="9" s="1"/>
  <c r="N91" i="9"/>
  <c r="AA91" i="9" s="1"/>
  <c r="N92" i="9"/>
  <c r="N93" i="9"/>
  <c r="N94" i="9"/>
  <c r="AA94" i="9" s="1"/>
  <c r="N95" i="9"/>
  <c r="AA95" i="9" s="1"/>
  <c r="N96" i="9"/>
  <c r="AA96" i="9" s="1"/>
  <c r="N97" i="9"/>
  <c r="AA97" i="9" s="1"/>
  <c r="N98" i="9"/>
  <c r="N99" i="9"/>
  <c r="AA99" i="9" s="1"/>
  <c r="N100" i="9"/>
  <c r="AA100" i="9" s="1"/>
  <c r="N101" i="9"/>
  <c r="N102" i="9"/>
  <c r="AA102" i="9" s="1"/>
  <c r="N103" i="9"/>
  <c r="AA103" i="9" s="1"/>
  <c r="N104" i="9"/>
  <c r="AA104" i="9" s="1"/>
  <c r="N105" i="9"/>
  <c r="AA105" i="9" s="1"/>
  <c r="N106" i="9"/>
  <c r="AA106" i="9" s="1"/>
  <c r="N107" i="9"/>
  <c r="AA107" i="9" s="1"/>
  <c r="N108" i="9"/>
  <c r="N109" i="9"/>
  <c r="AA109" i="9" s="1"/>
  <c r="N110" i="9"/>
  <c r="AA110" i="9" s="1"/>
  <c r="N111" i="9"/>
  <c r="AA111" i="9" s="1"/>
  <c r="N112" i="9"/>
  <c r="AA112" i="9" s="1"/>
  <c r="N113" i="9"/>
  <c r="AA113" i="9" s="1"/>
  <c r="N114" i="9"/>
  <c r="AA114" i="9" s="1"/>
  <c r="N115" i="9"/>
  <c r="AA115" i="9" s="1"/>
  <c r="N116" i="9"/>
  <c r="AA116" i="9" s="1"/>
  <c r="N117" i="9"/>
  <c r="AA117" i="9" s="1"/>
  <c r="N118" i="9"/>
  <c r="AA118" i="9" s="1"/>
  <c r="J66" i="9"/>
  <c r="Y66" i="9" s="1"/>
  <c r="J67" i="9"/>
  <c r="Y67" i="9" s="1"/>
  <c r="J68" i="9"/>
  <c r="Y68" i="9" s="1"/>
  <c r="J69" i="9"/>
  <c r="J70" i="9"/>
  <c r="Y70" i="9" s="1"/>
  <c r="J71" i="9"/>
  <c r="Y71" i="9" s="1"/>
  <c r="J72" i="9"/>
  <c r="Y72" i="9" s="1"/>
  <c r="J73" i="9"/>
  <c r="Y73" i="9" s="1"/>
  <c r="J74" i="9"/>
  <c r="Y74" i="9" s="1"/>
  <c r="J75" i="9"/>
  <c r="Y75" i="9" s="1"/>
  <c r="J76" i="9"/>
  <c r="J77" i="9"/>
  <c r="J78" i="9"/>
  <c r="Y78" i="9" s="1"/>
  <c r="J79" i="9"/>
  <c r="Y79" i="9" s="1"/>
  <c r="J80" i="9"/>
  <c r="Y80" i="9" s="1"/>
  <c r="J81" i="9"/>
  <c r="Y81" i="9" s="1"/>
  <c r="J82" i="9"/>
  <c r="Y82" i="9" s="1"/>
  <c r="J83" i="9"/>
  <c r="J84" i="9"/>
  <c r="J85" i="9"/>
  <c r="Y85" i="9" s="1"/>
  <c r="J86" i="9"/>
  <c r="Y86" i="9" s="1"/>
  <c r="J87" i="9"/>
  <c r="Y87" i="9" s="1"/>
  <c r="J88" i="9"/>
  <c r="Y88" i="9" s="1"/>
  <c r="J89" i="9"/>
  <c r="Y89" i="9" s="1"/>
  <c r="J90" i="9"/>
  <c r="J91" i="9"/>
  <c r="J92" i="9"/>
  <c r="Y92" i="9" s="1"/>
  <c r="J93" i="9"/>
  <c r="Y93" i="9" s="1"/>
  <c r="J94" i="9"/>
  <c r="Y94" i="9" s="1"/>
  <c r="J95" i="9"/>
  <c r="Y95" i="9" s="1"/>
  <c r="J96" i="9"/>
  <c r="Y96" i="9" s="1"/>
  <c r="J97" i="9"/>
  <c r="Y97" i="9" s="1"/>
  <c r="J98" i="9"/>
  <c r="Y98" i="9" s="1"/>
  <c r="J99" i="9"/>
  <c r="Y99" i="9" s="1"/>
  <c r="J100" i="9"/>
  <c r="J101" i="9"/>
  <c r="Y101" i="9" s="1"/>
  <c r="J102" i="9"/>
  <c r="Y102" i="9" s="1"/>
  <c r="J103" i="9"/>
  <c r="Y103" i="9" s="1"/>
  <c r="J104" i="9"/>
  <c r="Y104" i="9" s="1"/>
  <c r="J105" i="9"/>
  <c r="Y105" i="9" s="1"/>
  <c r="J106" i="9"/>
  <c r="Y106" i="9" s="1"/>
  <c r="J107" i="9"/>
  <c r="Y107" i="9" s="1"/>
  <c r="J108" i="9"/>
  <c r="Y108" i="9" s="1"/>
  <c r="J109" i="9"/>
  <c r="Y109" i="9" s="1"/>
  <c r="J110" i="9"/>
  <c r="Y110" i="9" s="1"/>
  <c r="J111" i="9"/>
  <c r="Y111" i="9" s="1"/>
  <c r="J112" i="9"/>
  <c r="Y112" i="9" s="1"/>
  <c r="J113" i="9"/>
  <c r="Y113" i="9" s="1"/>
  <c r="J114" i="9"/>
  <c r="J115" i="9"/>
  <c r="J116" i="9"/>
  <c r="Y116" i="9" s="1"/>
  <c r="J117" i="9"/>
  <c r="Y117" i="9" s="1"/>
  <c r="J118" i="9"/>
  <c r="Y118" i="9" s="1"/>
  <c r="H66" i="9"/>
  <c r="X66" i="9" s="1"/>
  <c r="H67" i="9"/>
  <c r="H68" i="9"/>
  <c r="X68" i="9" s="1"/>
  <c r="H69" i="9"/>
  <c r="X69" i="9" s="1"/>
  <c r="H70" i="9"/>
  <c r="X70" i="9" s="1"/>
  <c r="H71" i="9"/>
  <c r="X71" i="9" s="1"/>
  <c r="H72" i="9"/>
  <c r="X72" i="9" s="1"/>
  <c r="H73" i="9"/>
  <c r="X73" i="9" s="1"/>
  <c r="H74" i="9"/>
  <c r="X74" i="9" s="1"/>
  <c r="H75" i="9"/>
  <c r="H76" i="9"/>
  <c r="X76" i="9" s="1"/>
  <c r="H77" i="9"/>
  <c r="X77" i="9" s="1"/>
  <c r="H78" i="9"/>
  <c r="X78" i="9" s="1"/>
  <c r="H79" i="9"/>
  <c r="X79" i="9" s="1"/>
  <c r="H80" i="9"/>
  <c r="X80" i="9" s="1"/>
  <c r="H81" i="9"/>
  <c r="H82" i="9"/>
  <c r="H83" i="9"/>
  <c r="X83" i="9" s="1"/>
  <c r="H84" i="9"/>
  <c r="X84" i="9" s="1"/>
  <c r="H85" i="9"/>
  <c r="X85" i="9" s="1"/>
  <c r="H86" i="9"/>
  <c r="X86" i="9" s="1"/>
  <c r="H87" i="9"/>
  <c r="X87" i="9" s="1"/>
  <c r="H88" i="9"/>
  <c r="X88" i="9" s="1"/>
  <c r="H89" i="9"/>
  <c r="H90" i="9"/>
  <c r="X90" i="9" s="1"/>
  <c r="H91" i="9"/>
  <c r="X91" i="9" s="1"/>
  <c r="H92" i="9"/>
  <c r="X92" i="9" s="1"/>
  <c r="H93" i="9"/>
  <c r="X93" i="9" s="1"/>
  <c r="H94" i="9"/>
  <c r="X94" i="9" s="1"/>
  <c r="H95" i="9"/>
  <c r="X95" i="9" s="1"/>
  <c r="H96" i="9"/>
  <c r="X96" i="9" s="1"/>
  <c r="H97" i="9"/>
  <c r="X97" i="9" s="1"/>
  <c r="H98" i="9"/>
  <c r="X98" i="9" s="1"/>
  <c r="H99" i="9"/>
  <c r="X99" i="9" s="1"/>
  <c r="H100" i="9"/>
  <c r="X100" i="9" s="1"/>
  <c r="H101" i="9"/>
  <c r="X101" i="9" s="1"/>
  <c r="H102" i="9"/>
  <c r="X102" i="9" s="1"/>
  <c r="H103" i="9"/>
  <c r="X103" i="9" s="1"/>
  <c r="H104" i="9"/>
  <c r="X104" i="9" s="1"/>
  <c r="H105" i="9"/>
  <c r="X105" i="9" s="1"/>
  <c r="H106" i="9"/>
  <c r="X106" i="9" s="1"/>
  <c r="H107" i="9"/>
  <c r="X107" i="9" s="1"/>
  <c r="H108" i="9"/>
  <c r="X108" i="9" s="1"/>
  <c r="H109" i="9"/>
  <c r="X109" i="9" s="1"/>
  <c r="H110" i="9"/>
  <c r="X110" i="9" s="1"/>
  <c r="H111" i="9"/>
  <c r="X111" i="9" s="1"/>
  <c r="H112" i="9"/>
  <c r="X112" i="9" s="1"/>
  <c r="H113" i="9"/>
  <c r="X113" i="9" s="1"/>
  <c r="H114" i="9"/>
  <c r="X114" i="9" s="1"/>
  <c r="H115" i="9"/>
  <c r="X115" i="9" s="1"/>
  <c r="H116" i="9"/>
  <c r="X116" i="9" s="1"/>
  <c r="H117" i="9"/>
  <c r="X117" i="9" s="1"/>
  <c r="H118" i="9"/>
  <c r="X118" i="9" s="1"/>
  <c r="F66" i="9"/>
  <c r="W66" i="9" s="1"/>
  <c r="F67" i="9"/>
  <c r="W67" i="9" s="1"/>
  <c r="F68" i="9"/>
  <c r="W68" i="9" s="1"/>
  <c r="F69" i="9"/>
  <c r="W69" i="9" s="1"/>
  <c r="F70" i="9"/>
  <c r="W70" i="9" s="1"/>
  <c r="F71" i="9"/>
  <c r="F72" i="9"/>
  <c r="F73" i="9"/>
  <c r="W73" i="9" s="1"/>
  <c r="F74" i="9"/>
  <c r="W74" i="9" s="1"/>
  <c r="F75" i="9"/>
  <c r="W75" i="9" s="1"/>
  <c r="F76" i="9"/>
  <c r="W76" i="9" s="1"/>
  <c r="F77" i="9"/>
  <c r="W77" i="9" s="1"/>
  <c r="F78" i="9"/>
  <c r="F79" i="9"/>
  <c r="F80" i="9"/>
  <c r="F81" i="9"/>
  <c r="W81" i="9" s="1"/>
  <c r="F82" i="9"/>
  <c r="W82" i="9" s="1"/>
  <c r="F83" i="9"/>
  <c r="W83" i="9" s="1"/>
  <c r="F84" i="9"/>
  <c r="W84" i="9" s="1"/>
  <c r="F85" i="9"/>
  <c r="W85" i="9" s="1"/>
  <c r="F86" i="9"/>
  <c r="W86" i="9" s="1"/>
  <c r="F87" i="9"/>
  <c r="F88" i="9"/>
  <c r="F89" i="9"/>
  <c r="W89" i="9" s="1"/>
  <c r="F90" i="9"/>
  <c r="W90" i="9" s="1"/>
  <c r="F91" i="9"/>
  <c r="W91" i="9" s="1"/>
  <c r="F92" i="9"/>
  <c r="W92" i="9" s="1"/>
  <c r="F93" i="9"/>
  <c r="W93" i="9" s="1"/>
  <c r="F94" i="9"/>
  <c r="W94" i="9" s="1"/>
  <c r="F95" i="9"/>
  <c r="F96" i="9"/>
  <c r="W96" i="9" s="1"/>
  <c r="F97" i="9"/>
  <c r="F98" i="9"/>
  <c r="W98" i="9" s="1"/>
  <c r="F99" i="9"/>
  <c r="W99" i="9" s="1"/>
  <c r="F100" i="9"/>
  <c r="W100" i="9" s="1"/>
  <c r="F101" i="9"/>
  <c r="W101" i="9" s="1"/>
  <c r="F102" i="9"/>
  <c r="W102" i="9" s="1"/>
  <c r="F103" i="9"/>
  <c r="F104" i="9"/>
  <c r="F105" i="9"/>
  <c r="W105" i="9" s="1"/>
  <c r="F106" i="9"/>
  <c r="W106" i="9" s="1"/>
  <c r="F107" i="9"/>
  <c r="W107" i="9" s="1"/>
  <c r="F108" i="9"/>
  <c r="W108" i="9" s="1"/>
  <c r="F109" i="9"/>
  <c r="W109" i="9" s="1"/>
  <c r="F110" i="9"/>
  <c r="W110" i="9" s="1"/>
  <c r="F111" i="9"/>
  <c r="F112" i="9"/>
  <c r="W112" i="9" s="1"/>
  <c r="F113" i="9"/>
  <c r="W113" i="9" s="1"/>
  <c r="F114" i="9"/>
  <c r="W114" i="9" s="1"/>
  <c r="F115" i="9"/>
  <c r="W115" i="9" s="1"/>
  <c r="F116" i="9"/>
  <c r="W116" i="9" s="1"/>
  <c r="F117" i="9"/>
  <c r="F118" i="9"/>
  <c r="T65" i="9"/>
  <c r="AD65" i="9" s="1"/>
  <c r="R65" i="9"/>
  <c r="AC65" i="9" s="1"/>
  <c r="P65" i="9"/>
  <c r="AB65" i="9" s="1"/>
  <c r="N65" i="9"/>
  <c r="AA65" i="9" s="1"/>
  <c r="L65" i="9"/>
  <c r="Z65" i="9" s="1"/>
  <c r="J65" i="9"/>
  <c r="Y65" i="9" s="1"/>
  <c r="H65" i="9"/>
  <c r="F65" i="9"/>
  <c r="W65" i="9" s="1"/>
  <c r="T64" i="9"/>
  <c r="AD64" i="9" s="1"/>
  <c r="R64" i="9"/>
  <c r="AC64" i="9" s="1"/>
  <c r="P64" i="9"/>
  <c r="AB64" i="9" s="1"/>
  <c r="N64" i="9"/>
  <c r="AA64" i="9" s="1"/>
  <c r="L64" i="9"/>
  <c r="Z64" i="9" s="1"/>
  <c r="J64" i="9"/>
  <c r="H64" i="9"/>
  <c r="X64" i="9" s="1"/>
  <c r="F64" i="9"/>
  <c r="W64" i="9" s="1"/>
  <c r="T63" i="9"/>
  <c r="AD63" i="9" s="1"/>
  <c r="R63" i="9"/>
  <c r="AC63" i="9" s="1"/>
  <c r="P63" i="9"/>
  <c r="AB63" i="9" s="1"/>
  <c r="N63" i="9"/>
  <c r="AA63" i="9" s="1"/>
  <c r="L63" i="9"/>
  <c r="Z63" i="9" s="1"/>
  <c r="J63" i="9"/>
  <c r="Y63" i="9" s="1"/>
  <c r="H63" i="9"/>
  <c r="X63" i="9" s="1"/>
  <c r="F63" i="9"/>
  <c r="W63" i="9" s="1"/>
  <c r="T62" i="9"/>
  <c r="AD62" i="9" s="1"/>
  <c r="R62" i="9"/>
  <c r="AC62" i="9" s="1"/>
  <c r="P62" i="9"/>
  <c r="AB62" i="9" s="1"/>
  <c r="N62" i="9"/>
  <c r="AA62" i="9" s="1"/>
  <c r="L62" i="9"/>
  <c r="Z62" i="9" s="1"/>
  <c r="J62" i="9"/>
  <c r="Y62" i="9" s="1"/>
  <c r="H62" i="9"/>
  <c r="X62" i="9" s="1"/>
  <c r="F62" i="9"/>
  <c r="W62" i="9" s="1"/>
  <c r="T61" i="9"/>
  <c r="AD61" i="9" s="1"/>
  <c r="R61" i="9"/>
  <c r="AC61" i="9" s="1"/>
  <c r="P61" i="9"/>
  <c r="AB61" i="9" s="1"/>
  <c r="N61" i="9"/>
  <c r="AA61" i="9" s="1"/>
  <c r="L61" i="9"/>
  <c r="Z61" i="9" s="1"/>
  <c r="J61" i="9"/>
  <c r="Y61" i="9" s="1"/>
  <c r="H61" i="9"/>
  <c r="X61" i="9" s="1"/>
  <c r="F61" i="9"/>
  <c r="T60" i="9"/>
  <c r="AD60" i="9" s="1"/>
  <c r="R60" i="9"/>
  <c r="AC60" i="9" s="1"/>
  <c r="P60" i="9"/>
  <c r="AB60" i="9" s="1"/>
  <c r="N60" i="9"/>
  <c r="AA60" i="9" s="1"/>
  <c r="L60" i="9"/>
  <c r="Z60" i="9" s="1"/>
  <c r="J60" i="9"/>
  <c r="Y60" i="9" s="1"/>
  <c r="H60" i="9"/>
  <c r="X60" i="9" s="1"/>
  <c r="F60" i="9"/>
  <c r="W60" i="9" s="1"/>
  <c r="T59" i="9"/>
  <c r="AD59" i="9" s="1"/>
  <c r="R59" i="9"/>
  <c r="AC59" i="9" s="1"/>
  <c r="P59" i="9"/>
  <c r="AB59" i="9" s="1"/>
  <c r="N59" i="9"/>
  <c r="AA59" i="9" s="1"/>
  <c r="L59" i="9"/>
  <c r="Z59" i="9" s="1"/>
  <c r="J59" i="9"/>
  <c r="Y59" i="9" s="1"/>
  <c r="H59" i="9"/>
  <c r="X59" i="9" s="1"/>
  <c r="F59" i="9"/>
  <c r="W59" i="9" s="1"/>
  <c r="T58" i="9"/>
  <c r="AD58" i="9" s="1"/>
  <c r="R58" i="9"/>
  <c r="AC58" i="9" s="1"/>
  <c r="P58" i="9"/>
  <c r="AB58" i="9" s="1"/>
  <c r="N58" i="9"/>
  <c r="AA58" i="9" s="1"/>
  <c r="L58" i="9"/>
  <c r="Z58" i="9" s="1"/>
  <c r="J58" i="9"/>
  <c r="H58" i="9"/>
  <c r="X58" i="9" s="1"/>
  <c r="F58" i="9"/>
  <c r="W58" i="9" s="1"/>
  <c r="T33" i="9"/>
  <c r="R33" i="9"/>
  <c r="P33" i="9"/>
  <c r="N33" i="9"/>
  <c r="AA57" i="9" s="1"/>
  <c r="L33" i="9"/>
  <c r="J33" i="9"/>
  <c r="H33" i="9"/>
  <c r="F33" i="9"/>
  <c r="T28" i="9"/>
  <c r="R28" i="9"/>
  <c r="P28" i="9"/>
  <c r="N28" i="9"/>
  <c r="AA56" i="9" s="1"/>
  <c r="L28" i="9"/>
  <c r="J28" i="9"/>
  <c r="H28" i="9"/>
  <c r="F28" i="9"/>
  <c r="T21" i="9"/>
  <c r="AD55" i="9" s="1"/>
  <c r="R21" i="9"/>
  <c r="P21" i="9"/>
  <c r="N21" i="9"/>
  <c r="AA55" i="9" s="1"/>
  <c r="L21" i="9"/>
  <c r="J21" i="9"/>
  <c r="H21" i="9"/>
  <c r="F21" i="9"/>
  <c r="T3" i="9"/>
  <c r="R3" i="9"/>
  <c r="P3" i="9"/>
  <c r="T31" i="9"/>
  <c r="R31" i="9"/>
  <c r="P31" i="9"/>
  <c r="N31" i="9"/>
  <c r="L31" i="9"/>
  <c r="J31" i="9"/>
  <c r="H31" i="9"/>
  <c r="F31" i="9"/>
  <c r="T29" i="9"/>
  <c r="R29" i="9"/>
  <c r="P29" i="9"/>
  <c r="N29" i="9"/>
  <c r="L29" i="9"/>
  <c r="J29" i="9"/>
  <c r="H29" i="9"/>
  <c r="F29" i="9"/>
  <c r="T25" i="9"/>
  <c r="R25" i="9"/>
  <c r="P25" i="9"/>
  <c r="N25" i="9"/>
  <c r="L25" i="9"/>
  <c r="J25" i="9"/>
  <c r="H25" i="9"/>
  <c r="F25" i="9"/>
  <c r="T36" i="9"/>
  <c r="R36" i="9"/>
  <c r="P36" i="9"/>
  <c r="N36" i="9"/>
  <c r="L36" i="9"/>
  <c r="J36" i="9"/>
  <c r="H36" i="9"/>
  <c r="F36" i="9"/>
  <c r="T42" i="9"/>
  <c r="T34" i="9"/>
  <c r="R42" i="9"/>
  <c r="R34" i="9"/>
  <c r="P42" i="9"/>
  <c r="P34" i="9"/>
  <c r="N42" i="9"/>
  <c r="N34" i="9"/>
  <c r="L42" i="9"/>
  <c r="L34" i="9"/>
  <c r="J42" i="9"/>
  <c r="J34" i="9"/>
  <c r="H42" i="9"/>
  <c r="H34" i="9"/>
  <c r="F42" i="9"/>
  <c r="F34" i="9"/>
  <c r="T32" i="9"/>
  <c r="R32" i="9"/>
  <c r="P32" i="9"/>
  <c r="N32" i="9"/>
  <c r="L32" i="9"/>
  <c r="J32" i="9"/>
  <c r="H32" i="9"/>
  <c r="F32" i="9"/>
  <c r="T7" i="9"/>
  <c r="R7" i="9"/>
  <c r="P7" i="9"/>
  <c r="N7" i="9"/>
  <c r="L7" i="9"/>
  <c r="J7" i="9"/>
  <c r="H7" i="9"/>
  <c r="T26" i="9"/>
  <c r="R26" i="9"/>
  <c r="P26" i="9"/>
  <c r="N26" i="9"/>
  <c r="L26" i="9"/>
  <c r="J26" i="9"/>
  <c r="H26" i="9"/>
  <c r="F7" i="9"/>
  <c r="F26" i="9"/>
  <c r="T18" i="9"/>
  <c r="R18" i="9"/>
  <c r="P18" i="9"/>
  <c r="N18" i="9"/>
  <c r="L18" i="9"/>
  <c r="J18" i="9"/>
  <c r="H18" i="9"/>
  <c r="T24" i="9"/>
  <c r="R24" i="9"/>
  <c r="P24" i="9"/>
  <c r="N24" i="9"/>
  <c r="L24" i="9"/>
  <c r="J24" i="9"/>
  <c r="F18" i="9"/>
  <c r="F24" i="9"/>
  <c r="T23" i="9"/>
  <c r="R23" i="9"/>
  <c r="P23" i="9"/>
  <c r="N23" i="9"/>
  <c r="L23" i="9"/>
  <c r="J23" i="9"/>
  <c r="H24" i="9"/>
  <c r="H23" i="9"/>
  <c r="T20" i="9"/>
  <c r="R20" i="9"/>
  <c r="P20" i="9"/>
  <c r="N20" i="9"/>
  <c r="L20" i="9"/>
  <c r="H20" i="9"/>
  <c r="F23" i="9"/>
  <c r="F20" i="9"/>
  <c r="T10" i="9"/>
  <c r="R10" i="9"/>
  <c r="P10" i="9"/>
  <c r="N10" i="9"/>
  <c r="L10" i="9"/>
  <c r="J20" i="9"/>
  <c r="J10" i="9"/>
  <c r="H10" i="9"/>
  <c r="F10" i="9"/>
  <c r="T30" i="9"/>
  <c r="R30" i="9"/>
  <c r="P30" i="9"/>
  <c r="N30" i="9"/>
  <c r="L30" i="9"/>
  <c r="J30" i="9"/>
  <c r="H30" i="9"/>
  <c r="F30" i="9"/>
  <c r="T8" i="9"/>
  <c r="R8" i="9"/>
  <c r="P8" i="9"/>
  <c r="N8" i="9"/>
  <c r="L8" i="9"/>
  <c r="J8" i="9"/>
  <c r="H8" i="9"/>
  <c r="T4" i="9"/>
  <c r="R4" i="9"/>
  <c r="P4" i="9"/>
  <c r="N4" i="9"/>
  <c r="L4" i="9"/>
  <c r="J4" i="9"/>
  <c r="H4" i="9"/>
  <c r="F8" i="9"/>
  <c r="F4" i="9"/>
  <c r="T46" i="9"/>
  <c r="R46" i="9"/>
  <c r="P46" i="9"/>
  <c r="N46" i="9"/>
  <c r="L46" i="9"/>
  <c r="J46" i="9"/>
  <c r="H46" i="9"/>
  <c r="F46" i="9"/>
  <c r="T50" i="9"/>
  <c r="R50" i="9"/>
  <c r="P50" i="9"/>
  <c r="N50" i="9"/>
  <c r="L50" i="9"/>
  <c r="J50" i="9"/>
  <c r="H50" i="9"/>
  <c r="T14" i="9"/>
  <c r="R14" i="9"/>
  <c r="P14" i="9"/>
  <c r="N14" i="9"/>
  <c r="L14" i="9"/>
  <c r="J14" i="9"/>
  <c r="H14" i="9"/>
  <c r="F50" i="9"/>
  <c r="F14" i="9"/>
  <c r="T40" i="9"/>
  <c r="R40" i="9"/>
  <c r="P40" i="9"/>
  <c r="N40" i="9"/>
  <c r="L40" i="9"/>
  <c r="J40" i="9"/>
  <c r="H40" i="9"/>
  <c r="F40" i="9"/>
  <c r="T45" i="9"/>
  <c r="T53" i="9"/>
  <c r="R45" i="9"/>
  <c r="R53" i="9"/>
  <c r="P45" i="9"/>
  <c r="P53" i="9"/>
  <c r="N45" i="9"/>
  <c r="N53" i="9"/>
  <c r="L45" i="9"/>
  <c r="L53" i="9"/>
  <c r="J45" i="9"/>
  <c r="J53" i="9"/>
  <c r="H45" i="9"/>
  <c r="H53" i="9"/>
  <c r="F45" i="9"/>
  <c r="F53" i="9"/>
  <c r="T27" i="9"/>
  <c r="T51" i="9"/>
  <c r="R27" i="9"/>
  <c r="R51" i="9"/>
  <c r="P27" i="9"/>
  <c r="P51" i="9"/>
  <c r="N27" i="9"/>
  <c r="N51" i="9"/>
  <c r="L27" i="9"/>
  <c r="L51" i="9"/>
  <c r="J27" i="9"/>
  <c r="J51" i="9"/>
  <c r="H27" i="9"/>
  <c r="H51" i="9"/>
  <c r="F27" i="9"/>
  <c r="T55" i="9"/>
  <c r="T41" i="9"/>
  <c r="R55" i="9"/>
  <c r="R41" i="9"/>
  <c r="P55" i="9"/>
  <c r="P41" i="9"/>
  <c r="N55" i="9"/>
  <c r="N41" i="9"/>
  <c r="L55" i="9"/>
  <c r="L41" i="9"/>
  <c r="J55" i="9"/>
  <c r="J41" i="9"/>
  <c r="H55" i="9"/>
  <c r="H41" i="9"/>
  <c r="F55" i="9"/>
  <c r="F41" i="9"/>
  <c r="T47" i="9"/>
  <c r="T48" i="9"/>
  <c r="R47" i="9"/>
  <c r="R48" i="9"/>
  <c r="P47" i="9"/>
  <c r="P48" i="9"/>
  <c r="N47" i="9"/>
  <c r="N48" i="9"/>
  <c r="L47" i="9"/>
  <c r="L48" i="9"/>
  <c r="J47" i="9"/>
  <c r="J48" i="9"/>
  <c r="H47" i="9"/>
  <c r="H48" i="9"/>
  <c r="F47" i="9"/>
  <c r="F48" i="9"/>
  <c r="T39" i="9"/>
  <c r="T57" i="9"/>
  <c r="R39" i="9"/>
  <c r="R57" i="9"/>
  <c r="P39" i="9"/>
  <c r="P57" i="9"/>
  <c r="N39" i="9"/>
  <c r="N57" i="9"/>
  <c r="L39" i="9"/>
  <c r="L57" i="9"/>
  <c r="Z54" i="9" s="1"/>
  <c r="J39" i="9"/>
  <c r="J57" i="9"/>
  <c r="H39" i="9"/>
  <c r="H57" i="9"/>
  <c r="F39" i="9"/>
  <c r="F57" i="9"/>
  <c r="T44" i="9"/>
  <c r="T19" i="9"/>
  <c r="AD18" i="9" s="1"/>
  <c r="R44" i="9"/>
  <c r="AC16" i="9" s="1"/>
  <c r="R19" i="9"/>
  <c r="P44" i="9"/>
  <c r="P19" i="9"/>
  <c r="N44" i="9"/>
  <c r="N19" i="9"/>
  <c r="L44" i="9"/>
  <c r="L19" i="9"/>
  <c r="J44" i="9"/>
  <c r="J19" i="9"/>
  <c r="H44" i="9"/>
  <c r="H19" i="9"/>
  <c r="X18" i="9" s="1"/>
  <c r="F51" i="9"/>
  <c r="T13" i="9"/>
  <c r="R13" i="9"/>
  <c r="P13" i="9"/>
  <c r="N13" i="9"/>
  <c r="L13" i="9"/>
  <c r="J13" i="9"/>
  <c r="H13" i="9"/>
  <c r="F19" i="9"/>
  <c r="F13" i="9"/>
  <c r="T17" i="9"/>
  <c r="T54" i="9"/>
  <c r="R17" i="9"/>
  <c r="R54" i="9"/>
  <c r="P17" i="9"/>
  <c r="P54" i="9"/>
  <c r="N17" i="9"/>
  <c r="N54" i="9"/>
  <c r="L17" i="9"/>
  <c r="L54" i="9"/>
  <c r="J17" i="9"/>
  <c r="J54" i="9"/>
  <c r="H17" i="9"/>
  <c r="H54" i="9"/>
  <c r="F17" i="9"/>
  <c r="T15" i="9"/>
  <c r="R15" i="9"/>
  <c r="P15" i="9"/>
  <c r="N15" i="9"/>
  <c r="L15" i="9"/>
  <c r="J15" i="9"/>
  <c r="H15" i="9"/>
  <c r="F15" i="9"/>
  <c r="T38" i="9"/>
  <c r="T37" i="9"/>
  <c r="R38" i="9"/>
  <c r="R37" i="9"/>
  <c r="P38" i="9"/>
  <c r="P37" i="9"/>
  <c r="N38" i="9"/>
  <c r="N37" i="9"/>
  <c r="L38" i="9"/>
  <c r="L37" i="9"/>
  <c r="J38" i="9"/>
  <c r="J37" i="9"/>
  <c r="H38" i="9"/>
  <c r="H37" i="9"/>
  <c r="F38" i="9"/>
  <c r="F37" i="9"/>
  <c r="T6" i="9"/>
  <c r="R6" i="9"/>
  <c r="P6" i="9"/>
  <c r="N6" i="9"/>
  <c r="L6" i="9"/>
  <c r="J6" i="9"/>
  <c r="H6" i="9"/>
  <c r="T35" i="9"/>
  <c r="R35" i="9"/>
  <c r="P35" i="9"/>
  <c r="N35" i="9"/>
  <c r="L35" i="9"/>
  <c r="J35" i="9"/>
  <c r="H35" i="9"/>
  <c r="F6" i="9"/>
  <c r="T52" i="9"/>
  <c r="R52" i="9"/>
  <c r="P52" i="9"/>
  <c r="N52" i="9"/>
  <c r="L52" i="9"/>
  <c r="J52" i="9"/>
  <c r="H52" i="9"/>
  <c r="F54" i="9"/>
  <c r="T43" i="9"/>
  <c r="R43" i="9"/>
  <c r="P43" i="9"/>
  <c r="N43" i="9"/>
  <c r="L43" i="9"/>
  <c r="J43" i="9"/>
  <c r="H43" i="9"/>
  <c r="X19" i="9" s="1"/>
  <c r="F43" i="9"/>
  <c r="T22" i="9"/>
  <c r="R22" i="9"/>
  <c r="P22" i="9"/>
  <c r="N22" i="9"/>
  <c r="L22" i="9"/>
  <c r="J22" i="9"/>
  <c r="H22" i="9"/>
  <c r="T5" i="9"/>
  <c r="R5" i="9"/>
  <c r="P5" i="9"/>
  <c r="N5" i="9"/>
  <c r="L5" i="9"/>
  <c r="J5" i="9"/>
  <c r="H5" i="9"/>
  <c r="F5" i="9"/>
  <c r="J56" i="9"/>
  <c r="J9" i="9"/>
  <c r="F52" i="9"/>
  <c r="T49" i="9"/>
  <c r="J49" i="9"/>
  <c r="H49" i="9"/>
  <c r="F44" i="9"/>
  <c r="L9" i="9"/>
  <c r="F22" i="9"/>
  <c r="T56" i="9"/>
  <c r="R56" i="9"/>
  <c r="R49" i="9"/>
  <c r="P56" i="9"/>
  <c r="N56" i="9"/>
  <c r="L56" i="9"/>
  <c r="H56" i="9"/>
  <c r="F56" i="9"/>
  <c r="T12" i="9"/>
  <c r="P49" i="9"/>
  <c r="N49" i="9"/>
  <c r="L49" i="9"/>
  <c r="J12" i="9"/>
  <c r="F49" i="9"/>
  <c r="F12" i="9"/>
  <c r="F35" i="9"/>
  <c r="T16" i="9"/>
  <c r="R16" i="9"/>
  <c r="P16" i="9"/>
  <c r="N16" i="9"/>
  <c r="L16" i="9"/>
  <c r="J16" i="9"/>
  <c r="H16" i="9"/>
  <c r="F16" i="9"/>
  <c r="T9" i="9"/>
  <c r="R9" i="9"/>
  <c r="P9" i="9"/>
  <c r="N9" i="9"/>
  <c r="H9" i="9"/>
  <c r="F9" i="9"/>
  <c r="R12" i="9"/>
  <c r="P12" i="9"/>
  <c r="N12" i="9"/>
  <c r="L12" i="9"/>
  <c r="H12" i="9"/>
  <c r="T11" i="9"/>
  <c r="R11" i="9"/>
  <c r="P11" i="9"/>
  <c r="N11" i="9"/>
  <c r="L11" i="9"/>
  <c r="J11" i="9"/>
  <c r="H11" i="9"/>
  <c r="F11" i="9"/>
  <c r="T82" i="8"/>
  <c r="T60" i="8"/>
  <c r="T33" i="8"/>
  <c r="T66" i="8"/>
  <c r="T81" i="8"/>
  <c r="T7" i="8"/>
  <c r="T6" i="8"/>
  <c r="T57" i="8"/>
  <c r="T43" i="8"/>
  <c r="T69" i="8"/>
  <c r="T40" i="8"/>
  <c r="T15" i="8"/>
  <c r="T59" i="8"/>
  <c r="T34" i="8"/>
  <c r="T72" i="8"/>
  <c r="T39" i="8"/>
  <c r="T32" i="8"/>
  <c r="T63" i="8"/>
  <c r="T24" i="8"/>
  <c r="T77" i="8"/>
  <c r="T46" i="8"/>
  <c r="T41" i="8"/>
  <c r="T67" i="8"/>
  <c r="T31" i="8"/>
  <c r="T53" i="8"/>
  <c r="T78" i="8"/>
  <c r="T70" i="8"/>
  <c r="T58" i="8"/>
  <c r="AD18" i="8" s="1"/>
  <c r="T79" i="8"/>
  <c r="T30" i="8"/>
  <c r="T47" i="8"/>
  <c r="T84" i="8"/>
  <c r="T10" i="8"/>
  <c r="T55" i="8"/>
  <c r="T61" i="8"/>
  <c r="T76" i="8"/>
  <c r="T45" i="8"/>
  <c r="T14" i="8"/>
  <c r="T73" i="8"/>
  <c r="T83" i="8"/>
  <c r="T71" i="8"/>
  <c r="T50" i="8"/>
  <c r="T49" i="8"/>
  <c r="T80" i="8"/>
  <c r="T75" i="8"/>
  <c r="T51" i="8"/>
  <c r="T38" i="8"/>
  <c r="R81" i="8"/>
  <c r="R7" i="8"/>
  <c r="R6" i="8"/>
  <c r="R57" i="8"/>
  <c r="R43" i="8"/>
  <c r="R69" i="8"/>
  <c r="R40" i="8"/>
  <c r="R15" i="8"/>
  <c r="R59" i="8"/>
  <c r="R34" i="8"/>
  <c r="R72" i="8"/>
  <c r="R39" i="8"/>
  <c r="R32" i="8"/>
  <c r="R63" i="8"/>
  <c r="R33" i="8"/>
  <c r="R24" i="8"/>
  <c r="R77" i="8"/>
  <c r="R46" i="8"/>
  <c r="R41" i="8"/>
  <c r="R67" i="8"/>
  <c r="R31" i="8"/>
  <c r="R53" i="8"/>
  <c r="R78" i="8"/>
  <c r="R70" i="8"/>
  <c r="R58" i="8"/>
  <c r="R79" i="8"/>
  <c r="R30" i="8"/>
  <c r="R47" i="8"/>
  <c r="R60" i="8"/>
  <c r="R84" i="8"/>
  <c r="R10" i="8"/>
  <c r="R82" i="8"/>
  <c r="R55" i="8"/>
  <c r="R61" i="8"/>
  <c r="R45" i="8"/>
  <c r="R76" i="8"/>
  <c r="R73" i="8"/>
  <c r="R14" i="8"/>
  <c r="R83" i="8"/>
  <c r="R71" i="8"/>
  <c r="R50" i="8"/>
  <c r="R49" i="8"/>
  <c r="R66" i="8"/>
  <c r="R80" i="8"/>
  <c r="R75" i="8"/>
  <c r="R51" i="8"/>
  <c r="R38" i="8"/>
  <c r="P81" i="8"/>
  <c r="P7" i="8"/>
  <c r="P6" i="8"/>
  <c r="P57" i="8"/>
  <c r="P43" i="8"/>
  <c r="P69" i="8"/>
  <c r="P40" i="8"/>
  <c r="P15" i="8"/>
  <c r="P59" i="8"/>
  <c r="P34" i="8"/>
  <c r="P72" i="8"/>
  <c r="P39" i="8"/>
  <c r="P32" i="8"/>
  <c r="P63" i="8"/>
  <c r="P33" i="8"/>
  <c r="P24" i="8"/>
  <c r="P77" i="8"/>
  <c r="P46" i="8"/>
  <c r="P41" i="8"/>
  <c r="P67" i="8"/>
  <c r="P31" i="8"/>
  <c r="P53" i="8"/>
  <c r="P78" i="8"/>
  <c r="P70" i="8"/>
  <c r="P58" i="8"/>
  <c r="P79" i="8"/>
  <c r="P30" i="8"/>
  <c r="P47" i="8"/>
  <c r="P60" i="8"/>
  <c r="P84" i="8"/>
  <c r="AB53" i="8" s="1"/>
  <c r="P10" i="8"/>
  <c r="P82" i="8"/>
  <c r="P55" i="8"/>
  <c r="P61" i="8"/>
  <c r="P45" i="8"/>
  <c r="P76" i="8"/>
  <c r="P73" i="8"/>
  <c r="P14" i="8"/>
  <c r="P83" i="8"/>
  <c r="P71" i="8"/>
  <c r="P50" i="8"/>
  <c r="P49" i="8"/>
  <c r="P66" i="8"/>
  <c r="P80" i="8"/>
  <c r="P75" i="8"/>
  <c r="P51" i="8"/>
  <c r="AB23" i="8" s="1"/>
  <c r="P38" i="8"/>
  <c r="N81" i="8"/>
  <c r="N7" i="8"/>
  <c r="N6" i="8"/>
  <c r="N57" i="8"/>
  <c r="N43" i="8"/>
  <c r="N69" i="8"/>
  <c r="N40" i="8"/>
  <c r="N15" i="8"/>
  <c r="N59" i="8"/>
  <c r="N34" i="8"/>
  <c r="N72" i="8"/>
  <c r="N39" i="8"/>
  <c r="N32" i="8"/>
  <c r="N63" i="8"/>
  <c r="N33" i="8"/>
  <c r="N24" i="8"/>
  <c r="N77" i="8"/>
  <c r="N46" i="8"/>
  <c r="N41" i="8"/>
  <c r="N67" i="8"/>
  <c r="N31" i="8"/>
  <c r="N53" i="8"/>
  <c r="N78" i="8"/>
  <c r="N70" i="8"/>
  <c r="N58" i="8"/>
  <c r="N79" i="8"/>
  <c r="N30" i="8"/>
  <c r="N47" i="8"/>
  <c r="N60" i="8"/>
  <c r="N84" i="8"/>
  <c r="N82" i="8"/>
  <c r="N55" i="8"/>
  <c r="N10" i="8"/>
  <c r="N61" i="8"/>
  <c r="N76" i="8"/>
  <c r="N73" i="8"/>
  <c r="N83" i="8"/>
  <c r="N71" i="8"/>
  <c r="N50" i="8"/>
  <c r="N49" i="8"/>
  <c r="N66" i="8"/>
  <c r="N80" i="8"/>
  <c r="N75" i="8"/>
  <c r="N51" i="8"/>
  <c r="N38" i="8"/>
  <c r="L81" i="8"/>
  <c r="L7" i="8"/>
  <c r="L6" i="8"/>
  <c r="L57" i="8"/>
  <c r="L43" i="8"/>
  <c r="L69" i="8"/>
  <c r="L40" i="8"/>
  <c r="L15" i="8"/>
  <c r="L59" i="8"/>
  <c r="L34" i="8"/>
  <c r="L72" i="8"/>
  <c r="L39" i="8"/>
  <c r="L32" i="8"/>
  <c r="L63" i="8"/>
  <c r="L33" i="8"/>
  <c r="L24" i="8"/>
  <c r="L77" i="8"/>
  <c r="L46" i="8"/>
  <c r="L41" i="8"/>
  <c r="L67" i="8"/>
  <c r="L31" i="8"/>
  <c r="L53" i="8"/>
  <c r="L78" i="8"/>
  <c r="L70" i="8"/>
  <c r="L58" i="8"/>
  <c r="L79" i="8"/>
  <c r="L30" i="8"/>
  <c r="L47" i="8"/>
  <c r="L60" i="8"/>
  <c r="L84" i="8"/>
  <c r="L55" i="8"/>
  <c r="L10" i="8"/>
  <c r="L82" i="8"/>
  <c r="L76" i="8"/>
  <c r="L45" i="8"/>
  <c r="L14" i="8"/>
  <c r="L73" i="8"/>
  <c r="L83" i="8"/>
  <c r="L50" i="8"/>
  <c r="L71" i="8"/>
  <c r="L49" i="8"/>
  <c r="L66" i="8"/>
  <c r="L80" i="8"/>
  <c r="L75" i="8"/>
  <c r="L51" i="8"/>
  <c r="L38" i="8"/>
  <c r="J81" i="8"/>
  <c r="J7" i="8"/>
  <c r="J6" i="8"/>
  <c r="J57" i="8"/>
  <c r="J43" i="8"/>
  <c r="J69" i="8"/>
  <c r="J40" i="8"/>
  <c r="J15" i="8"/>
  <c r="J59" i="8"/>
  <c r="J34" i="8"/>
  <c r="J72" i="8"/>
  <c r="J39" i="8"/>
  <c r="J32" i="8"/>
  <c r="J63" i="8"/>
  <c r="J33" i="8"/>
  <c r="J24" i="8"/>
  <c r="J77" i="8"/>
  <c r="J46" i="8"/>
  <c r="J41" i="8"/>
  <c r="J67" i="8"/>
  <c r="J31" i="8"/>
  <c r="J53" i="8"/>
  <c r="J78" i="8"/>
  <c r="J70" i="8"/>
  <c r="J58" i="8"/>
  <c r="J79" i="8"/>
  <c r="J30" i="8"/>
  <c r="J47" i="8"/>
  <c r="J60" i="8"/>
  <c r="J84" i="8"/>
  <c r="J55" i="8"/>
  <c r="J10" i="8"/>
  <c r="J82" i="8"/>
  <c r="J61" i="8"/>
  <c r="J45" i="8"/>
  <c r="J76" i="8"/>
  <c r="J73" i="8"/>
  <c r="J14" i="8"/>
  <c r="J83" i="8"/>
  <c r="J50" i="8"/>
  <c r="J71" i="8"/>
  <c r="J49" i="8"/>
  <c r="J66" i="8"/>
  <c r="J80" i="8"/>
  <c r="J75" i="8"/>
  <c r="J51" i="8"/>
  <c r="J38" i="8"/>
  <c r="H81" i="8"/>
  <c r="H7" i="8"/>
  <c r="H6" i="8"/>
  <c r="H57" i="8"/>
  <c r="H43" i="8"/>
  <c r="H69" i="8"/>
  <c r="H40" i="8"/>
  <c r="H15" i="8"/>
  <c r="H59" i="8"/>
  <c r="H34" i="8"/>
  <c r="H72" i="8"/>
  <c r="H39" i="8"/>
  <c r="H32" i="8"/>
  <c r="H63" i="8"/>
  <c r="H33" i="8"/>
  <c r="H24" i="8"/>
  <c r="H77" i="8"/>
  <c r="H46" i="8"/>
  <c r="H41" i="8"/>
  <c r="H67" i="8"/>
  <c r="H31" i="8"/>
  <c r="H53" i="8"/>
  <c r="H78" i="8"/>
  <c r="H70" i="8"/>
  <c r="H58" i="8"/>
  <c r="H79" i="8"/>
  <c r="H30" i="8"/>
  <c r="H47" i="8"/>
  <c r="H60" i="8"/>
  <c r="H84" i="8"/>
  <c r="H10" i="8"/>
  <c r="H82" i="8"/>
  <c r="H55" i="8"/>
  <c r="H61" i="8"/>
  <c r="H45" i="8"/>
  <c r="H76" i="8"/>
  <c r="H73" i="8"/>
  <c r="H83" i="8"/>
  <c r="H71" i="8"/>
  <c r="H50" i="8"/>
  <c r="H49" i="8"/>
  <c r="H66" i="8"/>
  <c r="H80" i="8"/>
  <c r="H75" i="8"/>
  <c r="H51" i="8"/>
  <c r="H38" i="8"/>
  <c r="F81" i="8"/>
  <c r="F7" i="8"/>
  <c r="F6" i="8"/>
  <c r="F57" i="8"/>
  <c r="F43" i="8"/>
  <c r="F69" i="8"/>
  <c r="F40" i="8"/>
  <c r="F15" i="8"/>
  <c r="F59" i="8"/>
  <c r="F39" i="8"/>
  <c r="F32" i="8"/>
  <c r="F24" i="8"/>
  <c r="F77" i="8"/>
  <c r="F46" i="8"/>
  <c r="F33" i="8"/>
  <c r="F41" i="8"/>
  <c r="F31" i="8"/>
  <c r="F53" i="8"/>
  <c r="F70" i="8"/>
  <c r="F58" i="8"/>
  <c r="F63" i="8"/>
  <c r="F30" i="8"/>
  <c r="F67" i="8"/>
  <c r="F47" i="8"/>
  <c r="F60" i="8"/>
  <c r="F84" i="8"/>
  <c r="F10" i="8"/>
  <c r="F72" i="8"/>
  <c r="F61" i="8"/>
  <c r="F55" i="8"/>
  <c r="F82" i="8"/>
  <c r="F45" i="8"/>
  <c r="F76" i="8"/>
  <c r="F14" i="8"/>
  <c r="F73" i="8"/>
  <c r="F50" i="8"/>
  <c r="F71" i="8"/>
  <c r="F49" i="8"/>
  <c r="F66" i="8"/>
  <c r="F83" i="8"/>
  <c r="F75" i="8"/>
  <c r="F79" i="8"/>
  <c r="F51" i="8"/>
  <c r="F38" i="8"/>
  <c r="T62" i="8"/>
  <c r="T20" i="8"/>
  <c r="R62" i="8"/>
  <c r="R20" i="8"/>
  <c r="P62" i="8"/>
  <c r="P20" i="8"/>
  <c r="N62" i="8"/>
  <c r="N20" i="8"/>
  <c r="L62" i="8"/>
  <c r="J62" i="8"/>
  <c r="J20" i="8"/>
  <c r="H62" i="8"/>
  <c r="H20" i="8"/>
  <c r="L61" i="8"/>
  <c r="T19" i="8"/>
  <c r="R19" i="8"/>
  <c r="P19" i="8"/>
  <c r="N19" i="8"/>
  <c r="L19" i="8"/>
  <c r="J19" i="8"/>
  <c r="H19" i="8"/>
  <c r="F34" i="8"/>
  <c r="N45" i="8"/>
  <c r="F78" i="8"/>
  <c r="T36" i="8"/>
  <c r="T44" i="8"/>
  <c r="R36" i="8"/>
  <c r="R44" i="8"/>
  <c r="P36" i="8"/>
  <c r="P44" i="8"/>
  <c r="N36" i="8"/>
  <c r="N44" i="8"/>
  <c r="L36" i="8"/>
  <c r="L44" i="8"/>
  <c r="J36" i="8"/>
  <c r="J44" i="8"/>
  <c r="H36" i="8"/>
  <c r="H44" i="8"/>
  <c r="F36" i="8"/>
  <c r="F44" i="8"/>
  <c r="T12" i="8"/>
  <c r="R12" i="8"/>
  <c r="P12" i="8"/>
  <c r="N12" i="8"/>
  <c r="L12" i="8"/>
  <c r="J12" i="8"/>
  <c r="H12" i="8"/>
  <c r="F20" i="8"/>
  <c r="F19" i="8"/>
  <c r="T11" i="8"/>
  <c r="R11" i="8"/>
  <c r="P11" i="8"/>
  <c r="N11" i="8"/>
  <c r="L11" i="8"/>
  <c r="J11" i="8"/>
  <c r="H11" i="8"/>
  <c r="T5" i="8"/>
  <c r="R5" i="8"/>
  <c r="P5" i="8"/>
  <c r="N5" i="8"/>
  <c r="L5" i="8"/>
  <c r="J5" i="8"/>
  <c r="H5" i="8"/>
  <c r="F5" i="8"/>
  <c r="N14" i="8"/>
  <c r="H14" i="8"/>
  <c r="X20" i="8" s="1"/>
  <c r="F12" i="8"/>
  <c r="T16" i="8"/>
  <c r="R16" i="8"/>
  <c r="P16" i="8"/>
  <c r="N16" i="8"/>
  <c r="L16" i="8"/>
  <c r="J16" i="8"/>
  <c r="H16" i="8"/>
  <c r="F16" i="8"/>
  <c r="F62" i="8"/>
  <c r="T9" i="8"/>
  <c r="R9" i="8"/>
  <c r="P9" i="8"/>
  <c r="N9" i="8"/>
  <c r="L9" i="8"/>
  <c r="J9" i="8"/>
  <c r="H9" i="8"/>
  <c r="F9" i="8"/>
  <c r="R8" i="8"/>
  <c r="N8" i="8"/>
  <c r="AA6" i="8" s="1"/>
  <c r="T8" i="8"/>
  <c r="P8" i="8"/>
  <c r="L8" i="8"/>
  <c r="L17" i="8"/>
  <c r="J8" i="8"/>
  <c r="H8" i="8"/>
  <c r="H17" i="8"/>
  <c r="F8" i="8"/>
  <c r="F17" i="8"/>
  <c r="R64" i="8"/>
  <c r="H64" i="8"/>
  <c r="T64" i="8"/>
  <c r="P64" i="8"/>
  <c r="N64" i="8"/>
  <c r="J64" i="8"/>
  <c r="T17" i="8"/>
  <c r="T3" i="8"/>
  <c r="P17" i="8"/>
  <c r="P3" i="8"/>
  <c r="L64" i="8"/>
  <c r="L3" i="8"/>
  <c r="J17" i="8"/>
  <c r="J3" i="8"/>
  <c r="F64" i="8"/>
  <c r="F80" i="8"/>
  <c r="R3" i="8"/>
  <c r="R17" i="8"/>
  <c r="N3" i="8"/>
  <c r="N17" i="8"/>
  <c r="H3" i="8"/>
  <c r="F3" i="8"/>
  <c r="F11" i="8"/>
  <c r="F28" i="1"/>
  <c r="F50" i="1"/>
  <c r="F11" i="1"/>
  <c r="T28" i="1"/>
  <c r="T50" i="1"/>
  <c r="T33" i="1"/>
  <c r="T4" i="1"/>
  <c r="T51" i="1"/>
  <c r="T16" i="1"/>
  <c r="T7" i="1"/>
  <c r="T17" i="1"/>
  <c r="T45" i="1"/>
  <c r="T24" i="1"/>
  <c r="T49" i="1"/>
  <c r="T3" i="1"/>
  <c r="T41" i="1"/>
  <c r="T39" i="1"/>
  <c r="AD23" i="1" s="1"/>
  <c r="T43" i="1"/>
  <c r="T30" i="1"/>
  <c r="T5" i="1"/>
  <c r="T9" i="1"/>
  <c r="T31" i="1"/>
  <c r="T20" i="1"/>
  <c r="T35" i="1"/>
  <c r="T38" i="1"/>
  <c r="T6" i="1"/>
  <c r="T36" i="1"/>
  <c r="T12" i="1"/>
  <c r="T8" i="1"/>
  <c r="T37" i="1"/>
  <c r="T11" i="1"/>
  <c r="P28" i="1"/>
  <c r="P50" i="1"/>
  <c r="P33" i="1"/>
  <c r="P4" i="1"/>
  <c r="P51" i="1"/>
  <c r="P16" i="1"/>
  <c r="P7" i="1"/>
  <c r="P17" i="1"/>
  <c r="P45" i="1"/>
  <c r="P24" i="1"/>
  <c r="P49" i="1"/>
  <c r="P41" i="1"/>
  <c r="P39" i="1"/>
  <c r="P43" i="1"/>
  <c r="P30" i="1"/>
  <c r="P5" i="1"/>
  <c r="P9" i="1"/>
  <c r="P31" i="1"/>
  <c r="P20" i="1"/>
  <c r="P35" i="1"/>
  <c r="P38" i="1"/>
  <c r="P36" i="1"/>
  <c r="P12" i="1"/>
  <c r="P8" i="1"/>
  <c r="P3" i="1"/>
  <c r="P37" i="1"/>
  <c r="P6" i="1"/>
  <c r="P11" i="1"/>
  <c r="L28" i="1"/>
  <c r="L50" i="1"/>
  <c r="L33" i="1"/>
  <c r="L4" i="1"/>
  <c r="L51" i="1"/>
  <c r="L16" i="1"/>
  <c r="L7" i="1"/>
  <c r="L17" i="1"/>
  <c r="L45" i="1"/>
  <c r="L24" i="1"/>
  <c r="L49" i="1"/>
  <c r="L41" i="1"/>
  <c r="L39" i="1"/>
  <c r="Z23" i="1" s="1"/>
  <c r="L43" i="1"/>
  <c r="L30" i="1"/>
  <c r="L5" i="1"/>
  <c r="L9" i="1"/>
  <c r="L31" i="1"/>
  <c r="L20" i="1"/>
  <c r="L35" i="1"/>
  <c r="L38" i="1"/>
  <c r="Z6" i="1" s="1"/>
  <c r="L36" i="1"/>
  <c r="Z11" i="1" s="1"/>
  <c r="L12" i="1"/>
  <c r="L8" i="1"/>
  <c r="L3" i="1"/>
  <c r="L37" i="1"/>
  <c r="L6" i="1"/>
  <c r="L11" i="1"/>
  <c r="R28" i="1"/>
  <c r="R50" i="1"/>
  <c r="R33" i="1"/>
  <c r="R4" i="1"/>
  <c r="R51" i="1"/>
  <c r="R16" i="1"/>
  <c r="R7" i="1"/>
  <c r="R17" i="1"/>
  <c r="R45" i="1"/>
  <c r="R24" i="1"/>
  <c r="R49" i="1"/>
  <c r="R41" i="1"/>
  <c r="R39" i="1"/>
  <c r="R43" i="1"/>
  <c r="R30" i="1"/>
  <c r="R5" i="1"/>
  <c r="R31" i="1"/>
  <c r="R9" i="1"/>
  <c r="R20" i="1"/>
  <c r="R35" i="1"/>
  <c r="R38" i="1"/>
  <c r="R36" i="1"/>
  <c r="R12" i="1"/>
  <c r="R8" i="1"/>
  <c r="R3" i="1"/>
  <c r="R37" i="1"/>
  <c r="R6" i="1"/>
  <c r="R11" i="1"/>
  <c r="N28" i="1"/>
  <c r="N50" i="1"/>
  <c r="N33" i="1"/>
  <c r="AA21" i="1" s="1"/>
  <c r="N4" i="1"/>
  <c r="N51" i="1"/>
  <c r="N16" i="1"/>
  <c r="N7" i="1"/>
  <c r="N17" i="1"/>
  <c r="N45" i="1"/>
  <c r="N24" i="1"/>
  <c r="N49" i="1"/>
  <c r="N41" i="1"/>
  <c r="N39" i="1"/>
  <c r="N43" i="1"/>
  <c r="N5" i="1"/>
  <c r="N31" i="1"/>
  <c r="N30" i="1"/>
  <c r="N9" i="1"/>
  <c r="N20" i="1"/>
  <c r="N35" i="1"/>
  <c r="N38" i="1"/>
  <c r="N36" i="1"/>
  <c r="N12" i="1"/>
  <c r="N37" i="1"/>
  <c r="N8" i="1"/>
  <c r="N3" i="1"/>
  <c r="N6" i="1"/>
  <c r="N11" i="1"/>
  <c r="J6" i="1"/>
  <c r="J37" i="1"/>
  <c r="J7" i="1"/>
  <c r="J3" i="1"/>
  <c r="J8" i="1"/>
  <c r="J12" i="1"/>
  <c r="J36" i="1"/>
  <c r="J38" i="1"/>
  <c r="J35" i="1"/>
  <c r="J20" i="1"/>
  <c r="J31" i="1"/>
  <c r="J9" i="1"/>
  <c r="J5" i="1"/>
  <c r="J30" i="1"/>
  <c r="J28" i="1"/>
  <c r="J43" i="1"/>
  <c r="J49" i="1"/>
  <c r="J39" i="1"/>
  <c r="J41" i="1"/>
  <c r="J51" i="1"/>
  <c r="J24" i="1"/>
  <c r="J45" i="1"/>
  <c r="J17" i="1"/>
  <c r="J50" i="1"/>
  <c r="J4" i="1"/>
  <c r="J16" i="1"/>
  <c r="J33" i="1"/>
  <c r="J11" i="1"/>
  <c r="F6" i="1"/>
  <c r="F37" i="1"/>
  <c r="F7" i="1"/>
  <c r="F3" i="1"/>
  <c r="F8" i="1"/>
  <c r="F12" i="1"/>
  <c r="F36" i="1"/>
  <c r="F38" i="1"/>
  <c r="F35" i="1"/>
  <c r="F20" i="1"/>
  <c r="F31" i="1"/>
  <c r="F9" i="1"/>
  <c r="F5" i="1"/>
  <c r="F30" i="1"/>
  <c r="W20" i="1" s="1"/>
  <c r="F43" i="1"/>
  <c r="F49" i="1"/>
  <c r="F39" i="1"/>
  <c r="F41" i="1"/>
  <c r="F51" i="1"/>
  <c r="F24" i="1"/>
  <c r="F45" i="1"/>
  <c r="F17" i="1"/>
  <c r="F4" i="1"/>
  <c r="F16" i="1"/>
  <c r="F33" i="1"/>
  <c r="H6" i="1"/>
  <c r="H37" i="1"/>
  <c r="H7" i="1"/>
  <c r="H3" i="1"/>
  <c r="H8" i="1"/>
  <c r="H12" i="1"/>
  <c r="H35" i="1"/>
  <c r="H38" i="1"/>
  <c r="H36" i="1"/>
  <c r="H20" i="1"/>
  <c r="H31" i="1"/>
  <c r="H9" i="1"/>
  <c r="H5" i="1"/>
  <c r="H30" i="1"/>
  <c r="H28" i="1"/>
  <c r="H43" i="1"/>
  <c r="H49" i="1"/>
  <c r="H39" i="1"/>
  <c r="H41" i="1"/>
  <c r="H51" i="1"/>
  <c r="H24" i="1"/>
  <c r="H45" i="1"/>
  <c r="H17" i="1"/>
  <c r="H50" i="1"/>
  <c r="H4" i="1"/>
  <c r="H16" i="1"/>
  <c r="H33" i="1"/>
  <c r="H11" i="1"/>
  <c r="X4" i="1" s="1"/>
  <c r="AB55" i="9" l="1"/>
  <c r="AB56" i="9"/>
  <c r="AB57" i="9"/>
  <c r="W54" i="9"/>
  <c r="AA54" i="9"/>
  <c r="AC55" i="9"/>
  <c r="AC56" i="9"/>
  <c r="AC57" i="9"/>
  <c r="AD56" i="9"/>
  <c r="AD57" i="9"/>
  <c r="X54" i="9"/>
  <c r="X55" i="9"/>
  <c r="X56" i="9"/>
  <c r="X57" i="9"/>
  <c r="AD19" i="9"/>
  <c r="Y55" i="9"/>
  <c r="Y56" i="9"/>
  <c r="Y57" i="9"/>
  <c r="Z55" i="9"/>
  <c r="Z56" i="9"/>
  <c r="Z57" i="9"/>
  <c r="AD23" i="9"/>
  <c r="AD15" i="9"/>
  <c r="AD7" i="9"/>
  <c r="X13" i="9"/>
  <c r="Z8" i="8"/>
  <c r="AC9" i="1"/>
  <c r="AC5" i="1"/>
  <c r="AA17" i="1"/>
  <c r="Z17" i="1"/>
  <c r="W17" i="1"/>
  <c r="AB24" i="1"/>
  <c r="X31" i="1"/>
  <c r="AC17" i="8"/>
  <c r="X65" i="8"/>
  <c r="Z5" i="8"/>
  <c r="AD54" i="9"/>
  <c r="AC54" i="9"/>
  <c r="AC15" i="9"/>
  <c r="AB54" i="9"/>
  <c r="D3" i="9"/>
  <c r="X25" i="1"/>
  <c r="W10" i="1"/>
  <c r="W24" i="1"/>
  <c r="AB52" i="1"/>
  <c r="W21" i="1"/>
  <c r="AC20" i="1"/>
  <c r="AB17" i="1"/>
  <c r="AC52" i="1"/>
  <c r="Y52" i="1"/>
  <c r="X52" i="1"/>
  <c r="AC23" i="9"/>
  <c r="AB13" i="9"/>
  <c r="AC8" i="9"/>
  <c r="AC13" i="9"/>
  <c r="AC12" i="9"/>
  <c r="Y4" i="9"/>
  <c r="AC7" i="9"/>
  <c r="AD12" i="9"/>
  <c r="AB18" i="9"/>
  <c r="AC51" i="1"/>
  <c r="AD11" i="1"/>
  <c r="AA52" i="1"/>
  <c r="AB51" i="1"/>
  <c r="X6" i="1"/>
  <c r="W23" i="1"/>
  <c r="W11" i="1"/>
  <c r="AB21" i="1"/>
  <c r="X24" i="1"/>
  <c r="Z52" i="1"/>
  <c r="Z51" i="1"/>
  <c r="Y18" i="1"/>
  <c r="Y9" i="1"/>
  <c r="Y19" i="1"/>
  <c r="AD22" i="1"/>
  <c r="AD6" i="1"/>
  <c r="AA14" i="1"/>
  <c r="Z72" i="8"/>
  <c r="Z80" i="8"/>
  <c r="AC4" i="9"/>
  <c r="Z5" i="9"/>
  <c r="Z38" i="9"/>
  <c r="AA39" i="9"/>
  <c r="AA40" i="9"/>
  <c r="Z41" i="9"/>
  <c r="Z42" i="9"/>
  <c r="Z43" i="9"/>
  <c r="Z44" i="9"/>
  <c r="AA45" i="9"/>
  <c r="Z46" i="9"/>
  <c r="AA50" i="9"/>
  <c r="AA51" i="9"/>
  <c r="AA52" i="9"/>
  <c r="AA53" i="9"/>
  <c r="AB52" i="9"/>
  <c r="AB53" i="9"/>
  <c r="AB4" i="9"/>
  <c r="AB3" i="9"/>
  <c r="W15" i="1"/>
  <c r="Z14" i="1"/>
  <c r="AD15" i="1"/>
  <c r="AC6" i="1"/>
  <c r="AB22" i="1"/>
  <c r="AB6" i="1"/>
  <c r="AB29" i="8"/>
  <c r="AB23" i="1"/>
  <c r="X98" i="8"/>
  <c r="Y97" i="8"/>
  <c r="Z96" i="8"/>
  <c r="AA95" i="8"/>
  <c r="AD82" i="8"/>
  <c r="AC65" i="8"/>
  <c r="W99" i="8"/>
  <c r="W91" i="8"/>
  <c r="X90" i="8"/>
  <c r="Y89" i="8"/>
  <c r="Y81" i="8"/>
  <c r="Z88" i="8"/>
  <c r="AA53" i="8"/>
  <c r="X23" i="8"/>
  <c r="AA48" i="8"/>
  <c r="Y52" i="8"/>
  <c r="AB48" i="8"/>
  <c r="AB102" i="8"/>
  <c r="AB94" i="8"/>
  <c r="AC101" i="8"/>
  <c r="AC93" i="8"/>
  <c r="AD90" i="8"/>
  <c r="AB3" i="8"/>
  <c r="AB16" i="8"/>
  <c r="Y53" i="8"/>
  <c r="AC3" i="8"/>
  <c r="X24" i="8"/>
  <c r="AD12" i="8"/>
  <c r="X3" i="8"/>
  <c r="AC85" i="8"/>
  <c r="Z32" i="8"/>
  <c r="W48" i="8"/>
  <c r="W3" i="8"/>
  <c r="Y3" i="8"/>
  <c r="X8" i="8"/>
  <c r="Y23" i="8"/>
  <c r="AB32" i="8"/>
  <c r="X10" i="8"/>
  <c r="Z3" i="8"/>
  <c r="Z38" i="8"/>
  <c r="AC23" i="8"/>
  <c r="AC86" i="8"/>
  <c r="AD100" i="8"/>
  <c r="Y6" i="8"/>
  <c r="AA87" i="8"/>
  <c r="AA71" i="8"/>
  <c r="AB86" i="8"/>
  <c r="AB70" i="8"/>
  <c r="AC76" i="8"/>
  <c r="X82" i="8"/>
  <c r="AB78" i="8"/>
  <c r="AB65" i="8"/>
  <c r="Y20" i="1"/>
  <c r="AA8" i="1"/>
  <c r="AB10" i="1"/>
  <c r="AD13" i="1"/>
  <c r="W14" i="1"/>
  <c r="AA51" i="1"/>
  <c r="AA48" i="1"/>
  <c r="AB47" i="1"/>
  <c r="AB40" i="1"/>
  <c r="AC23" i="1"/>
  <c r="Z19" i="1"/>
  <c r="Y51" i="1"/>
  <c r="X32" i="1"/>
  <c r="Z16" i="1"/>
  <c r="AA6" i="1"/>
  <c r="AB4" i="8"/>
  <c r="W10" i="8"/>
  <c r="AD29" i="8"/>
  <c r="W96" i="8"/>
  <c r="W88" i="8"/>
  <c r="X95" i="8"/>
  <c r="X87" i="8"/>
  <c r="Y102" i="8"/>
  <c r="Y94" i="8"/>
  <c r="Y86" i="8"/>
  <c r="Z101" i="8"/>
  <c r="Z93" i="8"/>
  <c r="Z85" i="8"/>
  <c r="AA100" i="8"/>
  <c r="AA92" i="8"/>
  <c r="AA84" i="8"/>
  <c r="AB99" i="8"/>
  <c r="AB91" i="8"/>
  <c r="AC98" i="8"/>
  <c r="AC90" i="8"/>
  <c r="AD95" i="8"/>
  <c r="AD87" i="8"/>
  <c r="AD53" i="8"/>
  <c r="AA10" i="8"/>
  <c r="Z20" i="8"/>
  <c r="AA4" i="8"/>
  <c r="W6" i="8"/>
  <c r="AA8" i="8"/>
  <c r="X21" i="8"/>
  <c r="AD54" i="8"/>
  <c r="W100" i="8"/>
  <c r="W84" i="8"/>
  <c r="X99" i="8"/>
  <c r="X91" i="8"/>
  <c r="Y98" i="8"/>
  <c r="Y90" i="8"/>
  <c r="Z97" i="8"/>
  <c r="Z89" i="8"/>
  <c r="AA96" i="8"/>
  <c r="AA88" i="8"/>
  <c r="AB95" i="8"/>
  <c r="AB87" i="8"/>
  <c r="AC102" i="8"/>
  <c r="AC94" i="8"/>
  <c r="AD91" i="8"/>
  <c r="AC49" i="9"/>
  <c r="AA15" i="9"/>
  <c r="AC51" i="9"/>
  <c r="AC52" i="9"/>
  <c r="AC53" i="9"/>
  <c r="AA6" i="9"/>
  <c r="AC42" i="9"/>
  <c r="AD51" i="9"/>
  <c r="AD52" i="9"/>
  <c r="AD53" i="9"/>
  <c r="W51" i="9"/>
  <c r="W52" i="9"/>
  <c r="W53" i="9"/>
  <c r="AC6" i="9"/>
  <c r="X52" i="9"/>
  <c r="X53" i="9"/>
  <c r="AB51" i="9"/>
  <c r="AA5" i="9"/>
  <c r="AD14" i="9"/>
  <c r="W25" i="9"/>
  <c r="Y51" i="9"/>
  <c r="Y52" i="9"/>
  <c r="Y53" i="9"/>
  <c r="AB5" i="9"/>
  <c r="W6" i="9"/>
  <c r="Y38" i="9"/>
  <c r="Z45" i="9"/>
  <c r="Z51" i="9"/>
  <c r="Z52" i="9"/>
  <c r="X52" i="8"/>
  <c r="AD37" i="8"/>
  <c r="X17" i="8"/>
  <c r="X43" i="8"/>
  <c r="AB64" i="8"/>
  <c r="X71" i="8"/>
  <c r="AB83" i="8"/>
  <c r="AD8" i="8"/>
  <c r="Y17" i="8"/>
  <c r="AB43" i="8"/>
  <c r="AB7" i="8"/>
  <c r="W102" i="8"/>
  <c r="X101" i="8"/>
  <c r="X93" i="8"/>
  <c r="X85" i="8"/>
  <c r="Y100" i="8"/>
  <c r="Y92" i="8"/>
  <c r="Y84" i="8"/>
  <c r="Z99" i="8"/>
  <c r="Z91" i="8"/>
  <c r="AC71" i="8"/>
  <c r="AB9" i="8"/>
  <c r="W59" i="8"/>
  <c r="W65" i="8"/>
  <c r="X32" i="8"/>
  <c r="AD15" i="8"/>
  <c r="W17" i="8"/>
  <c r="AD43" i="8"/>
  <c r="X83" i="8"/>
  <c r="AB71" i="8"/>
  <c r="AD83" i="8"/>
  <c r="Z83" i="8"/>
  <c r="W83" i="8"/>
  <c r="X14" i="9"/>
  <c r="Z6" i="9"/>
  <c r="AC39" i="9"/>
  <c r="AB42" i="9"/>
  <c r="AD47" i="9"/>
  <c r="AD8" i="9"/>
  <c r="AD5" i="9"/>
  <c r="AD6" i="9"/>
  <c r="AA16" i="9"/>
  <c r="W29" i="9"/>
  <c r="AA29" i="9"/>
  <c r="X38" i="9"/>
  <c r="Y39" i="9"/>
  <c r="Y41" i="9"/>
  <c r="Y47" i="9"/>
  <c r="X49" i="9"/>
  <c r="AB49" i="9"/>
  <c r="Y50" i="9"/>
  <c r="AB21" i="9"/>
  <c r="Z39" i="9"/>
  <c r="Z40" i="9"/>
  <c r="Y44" i="9"/>
  <c r="Y46" i="9"/>
  <c r="Z47" i="9"/>
  <c r="Z48" i="9"/>
  <c r="Z50" i="9"/>
  <c r="W14" i="9"/>
  <c r="Y8" i="9"/>
  <c r="Z15" i="9"/>
  <c r="W16" i="9"/>
  <c r="X7" i="9"/>
  <c r="Y21" i="9"/>
  <c r="AC21" i="9"/>
  <c r="AA38" i="9"/>
  <c r="AB39" i="9"/>
  <c r="AB40" i="9"/>
  <c r="AA41" i="9"/>
  <c r="AA42" i="9"/>
  <c r="AA43" i="9"/>
  <c r="AA44" i="9"/>
  <c r="AB45" i="9"/>
  <c r="AA46" i="9"/>
  <c r="AB47" i="9"/>
  <c r="AB48" i="9"/>
  <c r="AB50" i="9"/>
  <c r="Z8" i="9"/>
  <c r="Y5" i="9"/>
  <c r="Y7" i="9"/>
  <c r="Z13" i="9"/>
  <c r="Z19" i="9"/>
  <c r="Y16" i="9"/>
  <c r="Y29" i="9"/>
  <c r="AC29" i="9"/>
  <c r="AB38" i="9"/>
  <c r="AC40" i="9"/>
  <c r="AB41" i="9"/>
  <c r="AB43" i="9"/>
  <c r="AB44" i="9"/>
  <c r="AC45" i="9"/>
  <c r="AB46" i="9"/>
  <c r="AC47" i="9"/>
  <c r="AC48" i="9"/>
  <c r="Z49" i="9"/>
  <c r="AD49" i="9"/>
  <c r="AC50" i="9"/>
  <c r="AA8" i="9"/>
  <c r="Z7" i="9"/>
  <c r="AA12" i="9"/>
  <c r="Z18" i="9"/>
  <c r="AC38" i="9"/>
  <c r="AD39" i="9"/>
  <c r="AD40" i="9"/>
  <c r="AC41" i="9"/>
  <c r="AC43" i="9"/>
  <c r="AD45" i="9"/>
  <c r="AC46" i="9"/>
  <c r="AD48" i="9"/>
  <c r="AD50" i="9"/>
  <c r="AA47" i="9"/>
  <c r="AA14" i="9"/>
  <c r="X5" i="9"/>
  <c r="AB14" i="9"/>
  <c r="W38" i="9"/>
  <c r="AD38" i="9"/>
  <c r="W41" i="9"/>
  <c r="AD41" i="9"/>
  <c r="AD42" i="9"/>
  <c r="AD43" i="9"/>
  <c r="AD44" i="9"/>
  <c r="AD46" i="9"/>
  <c r="W48" i="9"/>
  <c r="W49" i="9"/>
  <c r="AA49" i="9"/>
  <c r="W50" i="9"/>
  <c r="AC14" i="9"/>
  <c r="W39" i="9"/>
  <c r="X39" i="9"/>
  <c r="X40" i="9"/>
  <c r="W42" i="9"/>
  <c r="X43" i="9"/>
  <c r="W44" i="9"/>
  <c r="X45" i="9"/>
  <c r="W47" i="9"/>
  <c r="X47" i="9"/>
  <c r="X48" i="9"/>
  <c r="X50" i="9"/>
  <c r="Y40" i="9"/>
  <c r="W43" i="9"/>
  <c r="X44" i="9"/>
  <c r="Y45" i="9"/>
  <c r="X46" i="9"/>
  <c r="Y48" i="9"/>
  <c r="X21" i="9"/>
  <c r="Y42" i="9"/>
  <c r="X42" i="9"/>
  <c r="Y43" i="9"/>
  <c r="Y73" i="8"/>
  <c r="AD73" i="8"/>
  <c r="X11" i="8"/>
  <c r="Y16" i="8"/>
  <c r="AA20" i="8"/>
  <c r="Z7" i="8"/>
  <c r="W31" i="8"/>
  <c r="X49" i="8"/>
  <c r="Y64" i="8"/>
  <c r="Y19" i="8"/>
  <c r="Y15" i="8"/>
  <c r="Z18" i="8"/>
  <c r="AC49" i="8"/>
  <c r="AD56" i="8"/>
  <c r="W98" i="8"/>
  <c r="W90" i="8"/>
  <c r="W82" i="8"/>
  <c r="W74" i="8"/>
  <c r="X97" i="8"/>
  <c r="X89" i="8"/>
  <c r="X81" i="8"/>
  <c r="X73" i="8"/>
  <c r="X68" i="8"/>
  <c r="Y96" i="8"/>
  <c r="Y88" i="8"/>
  <c r="Y80" i="8"/>
  <c r="Y72" i="8"/>
  <c r="Z95" i="8"/>
  <c r="Z87" i="8"/>
  <c r="Z79" i="8"/>
  <c r="Z71" i="8"/>
  <c r="AA102" i="8"/>
  <c r="AA94" i="8"/>
  <c r="AA86" i="8"/>
  <c r="AA78" i="8"/>
  <c r="AA70" i="8"/>
  <c r="AB101" i="8"/>
  <c r="AB93" i="8"/>
  <c r="AB85" i="8"/>
  <c r="AB77" i="8"/>
  <c r="AC100" i="8"/>
  <c r="AC92" i="8"/>
  <c r="AC83" i="8"/>
  <c r="AC75" i="8"/>
  <c r="AD97" i="8"/>
  <c r="AD89" i="8"/>
  <c r="AD81" i="8"/>
  <c r="AD72" i="8"/>
  <c r="AC84" i="8"/>
  <c r="AA79" i="8"/>
  <c r="Z16" i="8"/>
  <c r="X9" i="8"/>
  <c r="Z55" i="8"/>
  <c r="Z42" i="8"/>
  <c r="AA39" i="8"/>
  <c r="AB10" i="8"/>
  <c r="AB49" i="8"/>
  <c r="AC15" i="8"/>
  <c r="W97" i="8"/>
  <c r="W89" i="8"/>
  <c r="W81" i="8"/>
  <c r="W73" i="8"/>
  <c r="X96" i="8"/>
  <c r="X88" i="8"/>
  <c r="X80" i="8"/>
  <c r="X72" i="8"/>
  <c r="Y95" i="8"/>
  <c r="Y87" i="8"/>
  <c r="Y79" i="8"/>
  <c r="Y71" i="8"/>
  <c r="Z102" i="8"/>
  <c r="Z94" i="8"/>
  <c r="Z86" i="8"/>
  <c r="Z78" i="8"/>
  <c r="Z70" i="8"/>
  <c r="AA101" i="8"/>
  <c r="AA93" i="8"/>
  <c r="AA85" i="8"/>
  <c r="AA77" i="8"/>
  <c r="AB100" i="8"/>
  <c r="AB92" i="8"/>
  <c r="AB84" i="8"/>
  <c r="AB76" i="8"/>
  <c r="AC99" i="8"/>
  <c r="AC91" i="8"/>
  <c r="AC82" i="8"/>
  <c r="AC74" i="8"/>
  <c r="AD96" i="8"/>
  <c r="AD88" i="8"/>
  <c r="AD79" i="8"/>
  <c r="AD71" i="8"/>
  <c r="AD98" i="8"/>
  <c r="AB12" i="8"/>
  <c r="AA16" i="8"/>
  <c r="AA7" i="8"/>
  <c r="Y18" i="8"/>
  <c r="AA49" i="8"/>
  <c r="W80" i="8"/>
  <c r="W72" i="8"/>
  <c r="X79" i="8"/>
  <c r="Y78" i="8"/>
  <c r="Y70" i="8"/>
  <c r="Z77" i="8"/>
  <c r="AA76" i="8"/>
  <c r="AB75" i="8"/>
  <c r="AC81" i="8"/>
  <c r="AC73" i="8"/>
  <c r="AD78" i="8"/>
  <c r="AD70" i="8"/>
  <c r="AD80" i="8"/>
  <c r="W14" i="8"/>
  <c r="W55" i="8"/>
  <c r="AC18" i="8"/>
  <c r="W95" i="8"/>
  <c r="W87" i="8"/>
  <c r="W79" i="8"/>
  <c r="W71" i="8"/>
  <c r="X102" i="8"/>
  <c r="X94" i="8"/>
  <c r="X86" i="8"/>
  <c r="X78" i="8"/>
  <c r="X70" i="8"/>
  <c r="Y101" i="8"/>
  <c r="Y93" i="8"/>
  <c r="Y85" i="8"/>
  <c r="Y77" i="8"/>
  <c r="Z100" i="8"/>
  <c r="Z92" i="8"/>
  <c r="Z84" i="8"/>
  <c r="Z76" i="8"/>
  <c r="AA99" i="8"/>
  <c r="AA91" i="8"/>
  <c r="AA83" i="8"/>
  <c r="AA75" i="8"/>
  <c r="AB98" i="8"/>
  <c r="AB90" i="8"/>
  <c r="AB82" i="8"/>
  <c r="AB74" i="8"/>
  <c r="AC97" i="8"/>
  <c r="AC89" i="8"/>
  <c r="AC80" i="8"/>
  <c r="AC72" i="8"/>
  <c r="AD94" i="8"/>
  <c r="AD86" i="8"/>
  <c r="AD77" i="8"/>
  <c r="AA9" i="8"/>
  <c r="Y63" i="8"/>
  <c r="Z23" i="8"/>
  <c r="W94" i="8"/>
  <c r="W86" i="8"/>
  <c r="W78" i="8"/>
  <c r="X77" i="8"/>
  <c r="Y76" i="8"/>
  <c r="Z75" i="8"/>
  <c r="AA98" i="8"/>
  <c r="AA90" i="8"/>
  <c r="AA82" i="8"/>
  <c r="AA74" i="8"/>
  <c r="AB97" i="8"/>
  <c r="AB89" i="8"/>
  <c r="AB81" i="8"/>
  <c r="AB73" i="8"/>
  <c r="AC96" i="8"/>
  <c r="AC88" i="8"/>
  <c r="AC79" i="8"/>
  <c r="AD102" i="8"/>
  <c r="AD93" i="8"/>
  <c r="AD85" i="8"/>
  <c r="AD76" i="8"/>
  <c r="AA11" i="8"/>
  <c r="W28" i="8"/>
  <c r="X55" i="8"/>
  <c r="AA55" i="8"/>
  <c r="AC63" i="8"/>
  <c r="W101" i="8"/>
  <c r="W93" i="8"/>
  <c r="W85" i="8"/>
  <c r="W77" i="8"/>
  <c r="X100" i="8"/>
  <c r="X92" i="8"/>
  <c r="X84" i="8"/>
  <c r="X76" i="8"/>
  <c r="Y99" i="8"/>
  <c r="Y91" i="8"/>
  <c r="Y83" i="8"/>
  <c r="Y75" i="8"/>
  <c r="Z98" i="8"/>
  <c r="Z90" i="8"/>
  <c r="Z82" i="8"/>
  <c r="Z74" i="8"/>
  <c r="AA97" i="8"/>
  <c r="AA89" i="8"/>
  <c r="AA81" i="8"/>
  <c r="AA73" i="8"/>
  <c r="AB96" i="8"/>
  <c r="AB88" i="8"/>
  <c r="AB80" i="8"/>
  <c r="AB72" i="8"/>
  <c r="AC95" i="8"/>
  <c r="AC87" i="8"/>
  <c r="AC78" i="8"/>
  <c r="AC70" i="8"/>
  <c r="AD101" i="8"/>
  <c r="AD92" i="8"/>
  <c r="AD84" i="8"/>
  <c r="AD75" i="8"/>
  <c r="X12" i="8"/>
  <c r="AC9" i="8"/>
  <c r="Y7" i="8"/>
  <c r="X53" i="8"/>
  <c r="W76" i="8"/>
  <c r="X75" i="8"/>
  <c r="Y82" i="8"/>
  <c r="Y74" i="8"/>
  <c r="Z81" i="8"/>
  <c r="Z73" i="8"/>
  <c r="AA80" i="8"/>
  <c r="AA72" i="8"/>
  <c r="AB79" i="8"/>
  <c r="AC77" i="8"/>
  <c r="AD74" i="8"/>
  <c r="AB3" i="1"/>
  <c r="AC48" i="1"/>
  <c r="AA3" i="1"/>
  <c r="AC16" i="1"/>
  <c r="AB19" i="1"/>
  <c r="AB48" i="1"/>
  <c r="Y4" i="1"/>
  <c r="AA5" i="1"/>
  <c r="Z3" i="1"/>
  <c r="AB5" i="1"/>
  <c r="AA10" i="1"/>
  <c r="Z10" i="1"/>
  <c r="Y10" i="1"/>
  <c r="AC4" i="1"/>
  <c r="AD10" i="1"/>
  <c r="X50" i="1"/>
  <c r="Z39" i="1"/>
  <c r="Y17" i="1"/>
  <c r="X10" i="1"/>
  <c r="AC3" i="1"/>
  <c r="Z5" i="1"/>
  <c r="AC50" i="1"/>
  <c r="Y22" i="1"/>
  <c r="Y3" i="1"/>
  <c r="AA23" i="1"/>
  <c r="X51" i="1"/>
  <c r="AD51" i="1"/>
  <c r="Y25" i="1"/>
  <c r="Z8" i="1"/>
  <c r="Z31" i="8"/>
  <c r="Z12" i="8"/>
  <c r="Z28" i="8"/>
  <c r="Z10" i="8"/>
  <c r="Z13" i="8"/>
  <c r="Y42" i="8"/>
  <c r="Y12" i="9"/>
  <c r="W12" i="9"/>
  <c r="W15" i="9"/>
  <c r="W21" i="9"/>
  <c r="AA4" i="9"/>
  <c r="AC5" i="9"/>
  <c r="X8" i="9"/>
  <c r="W5" i="9"/>
  <c r="W7" i="9"/>
  <c r="X12" i="9"/>
  <c r="X6" i="9"/>
  <c r="X25" i="9"/>
  <c r="AB16" i="9"/>
  <c r="X29" i="9"/>
  <c r="AB29" i="9"/>
  <c r="AA22" i="9"/>
  <c r="AD4" i="9"/>
  <c r="AB15" i="9"/>
  <c r="AA13" i="9"/>
  <c r="W4" i="9"/>
  <c r="AB8" i="9"/>
  <c r="AA7" i="9"/>
  <c r="AB12" i="9"/>
  <c r="AB6" i="9"/>
  <c r="Z16" i="9"/>
  <c r="AD16" i="9"/>
  <c r="Z29" i="9"/>
  <c r="AD29" i="9"/>
  <c r="Z4" i="9"/>
  <c r="W23" i="9"/>
  <c r="X11" i="9"/>
  <c r="AA3" i="9"/>
  <c r="Z14" i="9"/>
  <c r="X10" i="9"/>
  <c r="AB10" i="9"/>
  <c r="Y3" i="9"/>
  <c r="Y9" i="9"/>
  <c r="X28" i="9"/>
  <c r="AB28" i="9"/>
  <c r="X30" i="9"/>
  <c r="AB30" i="9"/>
  <c r="Y17" i="9"/>
  <c r="AC17" i="9"/>
  <c r="Y27" i="9"/>
  <c r="AC27" i="9"/>
  <c r="AA33" i="9"/>
  <c r="Z35" i="9"/>
  <c r="AA36" i="9"/>
  <c r="W11" i="9"/>
  <c r="Z3" i="9"/>
  <c r="Z9" i="9"/>
  <c r="Y20" i="9"/>
  <c r="Y31" i="9"/>
  <c r="AC31" i="9"/>
  <c r="Y32" i="9"/>
  <c r="AC32" i="9"/>
  <c r="AB33" i="9"/>
  <c r="AA35" i="9"/>
  <c r="AB36" i="9"/>
  <c r="AB37" i="9"/>
  <c r="Y34" i="9"/>
  <c r="AC34" i="9"/>
  <c r="AC10" i="9"/>
  <c r="AA9" i="9"/>
  <c r="Y28" i="9"/>
  <c r="AC28" i="9"/>
  <c r="Y30" i="9"/>
  <c r="AC30" i="9"/>
  <c r="Z17" i="9"/>
  <c r="AD17" i="9"/>
  <c r="Z27" i="9"/>
  <c r="AC33" i="9"/>
  <c r="AB35" i="9"/>
  <c r="AC36" i="9"/>
  <c r="AC37" i="9"/>
  <c r="Z11" i="9"/>
  <c r="Y11" i="9"/>
  <c r="AB9" i="9"/>
  <c r="AD24" i="9"/>
  <c r="AD26" i="9"/>
  <c r="Z20" i="9"/>
  <c r="AD20" i="9"/>
  <c r="Z31" i="9"/>
  <c r="AD31" i="9"/>
  <c r="Z32" i="9"/>
  <c r="AD32" i="9"/>
  <c r="AD33" i="9"/>
  <c r="AD36" i="9"/>
  <c r="AD37" i="9"/>
  <c r="Z34" i="9"/>
  <c r="AD34" i="9"/>
  <c r="AA11" i="9"/>
  <c r="AC11" i="9"/>
  <c r="AD11" i="9"/>
  <c r="Z10" i="9"/>
  <c r="AD10" i="9"/>
  <c r="AC3" i="9"/>
  <c r="AC9" i="9"/>
  <c r="Z28" i="9"/>
  <c r="AD28" i="9"/>
  <c r="Z30" i="9"/>
  <c r="AD30" i="9"/>
  <c r="AA17" i="9"/>
  <c r="W27" i="9"/>
  <c r="AA27" i="9"/>
  <c r="W33" i="9"/>
  <c r="W35" i="9"/>
  <c r="AD35" i="9"/>
  <c r="W37" i="9"/>
  <c r="AB11" i="9"/>
  <c r="Z23" i="9"/>
  <c r="AD3" i="9"/>
  <c r="W9" i="9"/>
  <c r="AD9" i="9"/>
  <c r="AA24" i="9"/>
  <c r="W26" i="9"/>
  <c r="W20" i="9"/>
  <c r="AA20" i="9"/>
  <c r="W31" i="9"/>
  <c r="AA31" i="9"/>
  <c r="AA32" i="9"/>
  <c r="X33" i="9"/>
  <c r="W36" i="9"/>
  <c r="X36" i="9"/>
  <c r="X37" i="9"/>
  <c r="W34" i="9"/>
  <c r="AA34" i="9"/>
  <c r="Y14" i="9"/>
  <c r="W10" i="9"/>
  <c r="AA10" i="9"/>
  <c r="W3" i="9"/>
  <c r="W17" i="9"/>
  <c r="W28" i="9"/>
  <c r="AA28" i="9"/>
  <c r="AA30" i="9"/>
  <c r="AB17" i="9"/>
  <c r="Y33" i="9"/>
  <c r="X35" i="9"/>
  <c r="Y36" i="9"/>
  <c r="Y37" i="9"/>
  <c r="Y15" i="9"/>
  <c r="X9" i="9"/>
  <c r="X24" i="9"/>
  <c r="AB26" i="9"/>
  <c r="AB31" i="9"/>
  <c r="X32" i="9"/>
  <c r="AB32" i="9"/>
  <c r="Z33" i="9"/>
  <c r="Y35" i="9"/>
  <c r="Z36" i="9"/>
  <c r="Z37" i="9"/>
  <c r="AB34" i="9"/>
  <c r="W7" i="8"/>
  <c r="W30" i="8"/>
  <c r="W51" i="8"/>
  <c r="W11" i="8"/>
  <c r="W12" i="8"/>
  <c r="W13" i="8"/>
  <c r="W46" i="8"/>
  <c r="X19" i="8"/>
  <c r="Y5" i="8"/>
  <c r="Z56" i="8"/>
  <c r="AA26" i="8"/>
  <c r="AA63" i="8"/>
  <c r="AA29" i="8"/>
  <c r="AC19" i="8"/>
  <c r="AC25" i="8"/>
  <c r="AD50" i="8"/>
  <c r="AB54" i="8"/>
  <c r="AC51" i="8"/>
  <c r="AA19" i="8"/>
  <c r="W18" i="8"/>
  <c r="W42" i="8"/>
  <c r="W35" i="8"/>
  <c r="X13" i="8"/>
  <c r="Y28" i="8"/>
  <c r="Z50" i="8"/>
  <c r="AA52" i="8"/>
  <c r="AB19" i="8"/>
  <c r="AB25" i="8"/>
  <c r="AC13" i="8"/>
  <c r="AC14" i="8"/>
  <c r="W47" i="8"/>
  <c r="Z61" i="8"/>
  <c r="AA54" i="8"/>
  <c r="W56" i="8"/>
  <c r="W25" i="8"/>
  <c r="X31" i="8"/>
  <c r="Y56" i="8"/>
  <c r="Z26" i="8"/>
  <c r="Z53" i="8"/>
  <c r="Z46" i="8"/>
  <c r="AB31" i="8"/>
  <c r="AB13" i="8"/>
  <c r="AB5" i="8"/>
  <c r="AC28" i="8"/>
  <c r="Z54" i="8"/>
  <c r="AC47" i="8"/>
  <c r="AC6" i="8"/>
  <c r="AC16" i="8"/>
  <c r="W20" i="8"/>
  <c r="W53" i="8"/>
  <c r="X62" i="8"/>
  <c r="X56" i="8"/>
  <c r="X42" i="8"/>
  <c r="Y26" i="8"/>
  <c r="Y50" i="8"/>
  <c r="Y37" i="8"/>
  <c r="Z29" i="8"/>
  <c r="AA13" i="8"/>
  <c r="AA5" i="8"/>
  <c r="AB18" i="8"/>
  <c r="AB28" i="8"/>
  <c r="AC42" i="8"/>
  <c r="AD26" i="8"/>
  <c r="AD49" i="8"/>
  <c r="AD25" i="8"/>
  <c r="Y54" i="8"/>
  <c r="Z69" i="8"/>
  <c r="AA51" i="8"/>
  <c r="AB22" i="8"/>
  <c r="X37" i="8"/>
  <c r="Y20" i="8"/>
  <c r="Y46" i="8"/>
  <c r="AA18" i="8"/>
  <c r="AA28" i="8"/>
  <c r="AD20" i="8"/>
  <c r="AD14" i="8"/>
  <c r="AD5" i="8"/>
  <c r="W61" i="8"/>
  <c r="X54" i="8"/>
  <c r="Z51" i="8"/>
  <c r="Z4" i="8"/>
  <c r="W19" i="8"/>
  <c r="W52" i="8"/>
  <c r="W44" i="8"/>
  <c r="X26" i="8"/>
  <c r="Y29" i="8"/>
  <c r="AA31" i="8"/>
  <c r="AA50" i="8"/>
  <c r="AA36" i="8"/>
  <c r="AB26" i="8"/>
  <c r="AC20" i="8"/>
  <c r="AC53" i="8"/>
  <c r="AC48" i="8"/>
  <c r="AD28" i="8"/>
  <c r="Z68" i="8"/>
  <c r="AC61" i="8"/>
  <c r="X16" i="8"/>
  <c r="AC22" i="8"/>
  <c r="X29" i="8"/>
  <c r="Z59" i="8"/>
  <c r="Z14" i="8"/>
  <c r="AB46" i="8"/>
  <c r="AC29" i="8"/>
  <c r="AD64" i="8"/>
  <c r="X51" i="8"/>
  <c r="Z47" i="8"/>
  <c r="AC54" i="8"/>
  <c r="AD47" i="8"/>
  <c r="AB9" i="1"/>
  <c r="AB20" i="1"/>
  <c r="AB13" i="1"/>
  <c r="AB4" i="1"/>
  <c r="AC11" i="1"/>
  <c r="AC22" i="1"/>
  <c r="AC18" i="1"/>
  <c r="AC14" i="1"/>
  <c r="AD24" i="1"/>
  <c r="AD17" i="1"/>
  <c r="AD3" i="1"/>
  <c r="AD8" i="1"/>
  <c r="AD25" i="1"/>
  <c r="AD9" i="1"/>
  <c r="AD20" i="1"/>
  <c r="Z21" i="1"/>
  <c r="Z34" i="1"/>
  <c r="Z22" i="1"/>
  <c r="Y41" i="1"/>
  <c r="Y7" i="1"/>
  <c r="Y23" i="1"/>
  <c r="Y6" i="1"/>
  <c r="X18" i="1"/>
  <c r="X7" i="1"/>
  <c r="X9" i="1"/>
  <c r="X5" i="1"/>
  <c r="X17" i="1"/>
  <c r="X37" i="1"/>
  <c r="W3" i="1"/>
  <c r="W22" i="1"/>
  <c r="W31" i="1"/>
  <c r="W12" i="1"/>
  <c r="W25" i="1"/>
  <c r="AA20" i="1"/>
  <c r="AA29" i="1"/>
  <c r="AA19" i="1"/>
  <c r="AA32" i="1"/>
  <c r="AA4" i="1"/>
  <c r="AA25" i="1"/>
  <c r="W8" i="1"/>
  <c r="Z18" i="1"/>
  <c r="W4" i="1"/>
  <c r="X40" i="1"/>
  <c r="Y37" i="1"/>
  <c r="Z26" i="1"/>
  <c r="AA42" i="1"/>
  <c r="AD27" i="1"/>
  <c r="Y11" i="1"/>
  <c r="X12" i="1"/>
  <c r="Y28" i="1"/>
  <c r="Y5" i="1"/>
  <c r="AA9" i="1"/>
  <c r="AA7" i="1"/>
  <c r="Z4" i="1"/>
  <c r="Z25" i="1"/>
  <c r="AB7" i="1"/>
  <c r="X30" i="1"/>
  <c r="AA49" i="1"/>
  <c r="AD30" i="1"/>
  <c r="AC39" i="1"/>
  <c r="Y13" i="1"/>
  <c r="AB12" i="1"/>
  <c r="Y49" i="1"/>
  <c r="AC38" i="1"/>
  <c r="AD18" i="1"/>
  <c r="X21" i="1"/>
  <c r="X19" i="1"/>
  <c r="X13" i="1"/>
  <c r="W5" i="1"/>
  <c r="AA12" i="1"/>
  <c r="AA13" i="1"/>
  <c r="AC15" i="1"/>
  <c r="Z9" i="1"/>
  <c r="AB11" i="1"/>
  <c r="AD19" i="1"/>
  <c r="Y48" i="1"/>
  <c r="X23" i="1"/>
  <c r="W28" i="1"/>
  <c r="W7" i="1"/>
  <c r="W9" i="1"/>
  <c r="Y8" i="1"/>
  <c r="AA11" i="1"/>
  <c r="AC8" i="1"/>
  <c r="AD7" i="1"/>
  <c r="AD21" i="1"/>
  <c r="Y27" i="1"/>
  <c r="AA24" i="1"/>
  <c r="AB44" i="1"/>
  <c r="AC43" i="1"/>
  <c r="X8" i="1"/>
  <c r="W18" i="1"/>
  <c r="W19" i="1"/>
  <c r="AA18" i="1"/>
  <c r="AC7" i="1"/>
  <c r="AC21" i="1"/>
  <c r="Z12" i="1"/>
  <c r="Z20" i="1"/>
  <c r="AB25" i="1"/>
  <c r="X49" i="1"/>
  <c r="X41" i="1"/>
  <c r="Y30" i="1"/>
  <c r="Z24" i="1"/>
  <c r="AC19" i="1"/>
  <c r="AB8" i="1"/>
  <c r="X48" i="1"/>
  <c r="W30" i="1"/>
  <c r="Y24" i="1"/>
  <c r="AC49" i="1"/>
  <c r="AD39" i="1"/>
  <c r="AD38" i="1"/>
  <c r="AD37" i="1"/>
  <c r="AC30" i="1"/>
  <c r="AB45" i="1"/>
  <c r="AD44" i="1"/>
  <c r="AB24" i="9"/>
  <c r="U90" i="9"/>
  <c r="D97" i="9"/>
  <c r="V97" i="9" s="1"/>
  <c r="U101" i="9"/>
  <c r="AB22" i="9"/>
  <c r="U61" i="9"/>
  <c r="U60" i="9"/>
  <c r="AB27" i="9"/>
  <c r="U103" i="9"/>
  <c r="D48" i="9"/>
  <c r="D45" i="9"/>
  <c r="U33" i="9"/>
  <c r="D18" i="9"/>
  <c r="D19" i="9"/>
  <c r="D102" i="9"/>
  <c r="V102" i="9" s="1"/>
  <c r="D106" i="9"/>
  <c r="V106" i="9" s="1"/>
  <c r="U21" i="9"/>
  <c r="U63" i="9"/>
  <c r="D101" i="9"/>
  <c r="V101" i="9" s="1"/>
  <c r="W97" i="9"/>
  <c r="U57" i="9"/>
  <c r="AA101" i="9"/>
  <c r="D60" i="9"/>
  <c r="V60" i="9" s="1"/>
  <c r="U9" i="9"/>
  <c r="U86" i="9"/>
  <c r="U8" i="9"/>
  <c r="U24" i="9"/>
  <c r="U20" i="9"/>
  <c r="U49" i="9"/>
  <c r="U46" i="9"/>
  <c r="D113" i="9"/>
  <c r="V113" i="9" s="1"/>
  <c r="U32" i="9"/>
  <c r="D68" i="9"/>
  <c r="V68" i="9" s="1"/>
  <c r="Y24" i="9"/>
  <c r="AC24" i="9"/>
  <c r="W45" i="9"/>
  <c r="U44" i="9"/>
  <c r="D5" i="9"/>
  <c r="U107" i="9"/>
  <c r="U48" i="9"/>
  <c r="D36" i="9"/>
  <c r="D94" i="9"/>
  <c r="V94" i="9" s="1"/>
  <c r="U78" i="9"/>
  <c r="U109" i="9"/>
  <c r="U41" i="9"/>
  <c r="D86" i="9"/>
  <c r="V86" i="9" s="1"/>
  <c r="D7" i="9"/>
  <c r="U94" i="9"/>
  <c r="U111" i="9"/>
  <c r="D109" i="9"/>
  <c r="V109" i="9" s="1"/>
  <c r="D99" i="9"/>
  <c r="V99" i="9" s="1"/>
  <c r="U106" i="9"/>
  <c r="AC18" i="9"/>
  <c r="Z24" i="9"/>
  <c r="U14" i="9"/>
  <c r="D59" i="9"/>
  <c r="V59" i="9" s="1"/>
  <c r="U3" i="9"/>
  <c r="U82" i="9"/>
  <c r="X26" i="9"/>
  <c r="U10" i="9"/>
  <c r="D8" i="9"/>
  <c r="U47" i="9"/>
  <c r="D31" i="9"/>
  <c r="U12" i="9"/>
  <c r="U113" i="9"/>
  <c r="U22" i="9"/>
  <c r="U59" i="9"/>
  <c r="U99" i="9"/>
  <c r="U97" i="9"/>
  <c r="AC30" i="8"/>
  <c r="Z58" i="8"/>
  <c r="AD65" i="8"/>
  <c r="Y30" i="8"/>
  <c r="Y57" i="8"/>
  <c r="W29" i="8"/>
  <c r="Y38" i="8"/>
  <c r="W64" i="8"/>
  <c r="Y47" i="8"/>
  <c r="AD27" i="8"/>
  <c r="Y60" i="8"/>
  <c r="Z19" i="8"/>
  <c r="Z39" i="8"/>
  <c r="AD21" i="8"/>
  <c r="AA60" i="8"/>
  <c r="AB27" i="8"/>
  <c r="D31" i="8"/>
  <c r="U81" i="8"/>
  <c r="X4" i="8"/>
  <c r="AC52" i="8"/>
  <c r="AB14" i="8"/>
  <c r="AB34" i="8"/>
  <c r="X39" i="8"/>
  <c r="U14" i="8"/>
  <c r="AB15" i="8"/>
  <c r="AD32" i="8"/>
  <c r="D45" i="8"/>
  <c r="U79" i="8"/>
  <c r="D34" i="8"/>
  <c r="U57" i="8"/>
  <c r="D75" i="8"/>
  <c r="U58" i="8"/>
  <c r="D72" i="8"/>
  <c r="AA40" i="8"/>
  <c r="X44" i="8"/>
  <c r="W39" i="8"/>
  <c r="U29" i="8"/>
  <c r="X7" i="8"/>
  <c r="D20" i="8"/>
  <c r="D50" i="8"/>
  <c r="U50" i="8"/>
  <c r="W27" i="8"/>
  <c r="AA21" i="8"/>
  <c r="AC44" i="8"/>
  <c r="AA47" i="8"/>
  <c r="AA65" i="8"/>
  <c r="AD51" i="8"/>
  <c r="U21" i="8"/>
  <c r="AA69" i="8"/>
  <c r="D100" i="8"/>
  <c r="V100" i="8" s="1"/>
  <c r="Y22" i="8"/>
  <c r="D7" i="8"/>
  <c r="U39" i="8"/>
  <c r="U76" i="8"/>
  <c r="D47" i="8"/>
  <c r="D77" i="8"/>
  <c r="D14" i="8"/>
  <c r="U31" i="8"/>
  <c r="Z34" i="8"/>
  <c r="Y21" i="8"/>
  <c r="Y10" i="8"/>
  <c r="Y45" i="8"/>
  <c r="W5" i="8"/>
  <c r="Z21" i="8"/>
  <c r="U95" i="8"/>
  <c r="U22" i="8"/>
  <c r="D8" i="8"/>
  <c r="D99" i="8"/>
  <c r="V99" i="8" s="1"/>
  <c r="Y14" i="8"/>
  <c r="Z27" i="8"/>
  <c r="AB51" i="8"/>
  <c r="U66" i="8"/>
  <c r="D93" i="8"/>
  <c r="V93" i="8" s="1"/>
  <c r="U13" i="1"/>
  <c r="AD46" i="1"/>
  <c r="D99" i="1"/>
  <c r="V99" i="1" s="1"/>
  <c r="U82" i="1"/>
  <c r="D74" i="1"/>
  <c r="V74" i="1" s="1"/>
  <c r="D66" i="1"/>
  <c r="V66" i="1" s="1"/>
  <c r="D58" i="1"/>
  <c r="V58" i="1" s="1"/>
  <c r="AD36" i="1"/>
  <c r="X99" i="1"/>
  <c r="D84" i="1"/>
  <c r="V84" i="1" s="1"/>
  <c r="AB31" i="1"/>
  <c r="AB26" i="1"/>
  <c r="AB15" i="1"/>
  <c r="Z44" i="1"/>
  <c r="D24" i="1"/>
  <c r="U43" i="1"/>
  <c r="D41" i="1"/>
  <c r="V41" i="1" s="1"/>
  <c r="D13" i="1"/>
  <c r="Y43" i="1"/>
  <c r="Z50" i="1"/>
  <c r="X16" i="1"/>
  <c r="Y42" i="1"/>
  <c r="X66" i="1"/>
  <c r="U83" i="1"/>
  <c r="U87" i="1"/>
  <c r="D79" i="1"/>
  <c r="V79" i="1" s="1"/>
  <c r="D71" i="1"/>
  <c r="V71" i="1" s="1"/>
  <c r="D63" i="1"/>
  <c r="V63" i="1" s="1"/>
  <c r="Z41" i="1"/>
  <c r="AA41" i="1"/>
  <c r="AA33" i="1"/>
  <c r="AC40" i="1"/>
  <c r="D50" i="1"/>
  <c r="V50" i="1" s="1"/>
  <c r="AA35" i="1"/>
  <c r="D96" i="1"/>
  <c r="V96" i="1" s="1"/>
  <c r="AA34" i="1"/>
  <c r="D23" i="1"/>
  <c r="X58" i="1"/>
  <c r="X74" i="1"/>
  <c r="Y47" i="1"/>
  <c r="U34" i="1"/>
  <c r="X3" i="1"/>
  <c r="X82" i="1"/>
  <c r="Z27" i="1"/>
  <c r="X47" i="1"/>
  <c r="Y33" i="1"/>
  <c r="Z47" i="1"/>
  <c r="Z40" i="1"/>
  <c r="Z32" i="1"/>
  <c r="Y35" i="1"/>
  <c r="D68" i="1"/>
  <c r="V68" i="1" s="1"/>
  <c r="AD52" i="1"/>
  <c r="X83" i="1"/>
  <c r="AB14" i="1"/>
  <c r="Z33" i="1"/>
  <c r="AA47" i="1"/>
  <c r="AB16" i="1"/>
  <c r="AA30" i="1"/>
  <c r="AC27" i="1"/>
  <c r="Y46" i="1"/>
  <c r="Z48" i="1"/>
  <c r="U49" i="1"/>
  <c r="U31" i="1"/>
  <c r="U4" i="1"/>
  <c r="U3" i="1"/>
  <c r="AC28" i="1"/>
  <c r="AD29" i="1"/>
  <c r="X46" i="1"/>
  <c r="U75" i="1"/>
  <c r="U59" i="1"/>
  <c r="D80" i="1"/>
  <c r="V80" i="1" s="1"/>
  <c r="Y34" i="1"/>
  <c r="AC37" i="1"/>
  <c r="D31" i="1"/>
  <c r="V31" i="1" s="1"/>
  <c r="AA27" i="1"/>
  <c r="X75" i="9"/>
  <c r="U75" i="9"/>
  <c r="W118" i="9"/>
  <c r="U118" i="9"/>
  <c r="D118" i="9"/>
  <c r="V118" i="9" s="1"/>
  <c r="Y91" i="9"/>
  <c r="U91" i="9"/>
  <c r="D91" i="9"/>
  <c r="V91" i="9" s="1"/>
  <c r="D74" i="9"/>
  <c r="V74" i="9" s="1"/>
  <c r="W87" i="9"/>
  <c r="U87" i="9"/>
  <c r="D87" i="9"/>
  <c r="V87" i="9" s="1"/>
  <c r="Y49" i="9"/>
  <c r="U34" i="9"/>
  <c r="D34" i="9"/>
  <c r="D110" i="9"/>
  <c r="V110" i="9" s="1"/>
  <c r="D70" i="9"/>
  <c r="V70" i="9" s="1"/>
  <c r="AA92" i="9"/>
  <c r="U92" i="9"/>
  <c r="D92" i="9"/>
  <c r="V92" i="9" s="1"/>
  <c r="AB7" i="9"/>
  <c r="U5" i="9"/>
  <c r="U80" i="9"/>
  <c r="D15" i="9"/>
  <c r="X3" i="9"/>
  <c r="W40" i="9"/>
  <c r="U30" i="9"/>
  <c r="D30" i="9"/>
  <c r="W104" i="9"/>
  <c r="U104" i="9"/>
  <c r="D104" i="9"/>
  <c r="V104" i="9" s="1"/>
  <c r="W80" i="9"/>
  <c r="D80" i="9"/>
  <c r="V80" i="9" s="1"/>
  <c r="X82" i="9"/>
  <c r="D82" i="9"/>
  <c r="V82" i="9" s="1"/>
  <c r="Y77" i="9"/>
  <c r="D77" i="9"/>
  <c r="V77" i="9" s="1"/>
  <c r="Z66" i="9"/>
  <c r="D66" i="9"/>
  <c r="V66" i="9" s="1"/>
  <c r="U115" i="9"/>
  <c r="U51" i="9"/>
  <c r="X17" i="9"/>
  <c r="D51" i="9"/>
  <c r="U29" i="9"/>
  <c r="D103" i="9"/>
  <c r="V103" i="9" s="1"/>
  <c r="W103" i="9"/>
  <c r="D71" i="9"/>
  <c r="V71" i="9" s="1"/>
  <c r="U71" i="9"/>
  <c r="W71" i="9"/>
  <c r="Y76" i="9"/>
  <c r="D76" i="9"/>
  <c r="V76" i="9" s="1"/>
  <c r="U116" i="9"/>
  <c r="D12" i="9"/>
  <c r="U6" i="9"/>
  <c r="D6" i="9"/>
  <c r="U37" i="9"/>
  <c r="D37" i="9"/>
  <c r="AA48" i="9"/>
  <c r="D32" i="9"/>
  <c r="Y64" i="9"/>
  <c r="U64" i="9"/>
  <c r="D64" i="9"/>
  <c r="V64" i="9" s="1"/>
  <c r="U77" i="9"/>
  <c r="D47" i="9"/>
  <c r="V47" i="9" s="1"/>
  <c r="D53" i="9"/>
  <c r="W8" i="9"/>
  <c r="U16" i="9"/>
  <c r="D16" i="9"/>
  <c r="Y22" i="9"/>
  <c r="D38" i="9"/>
  <c r="U38" i="9"/>
  <c r="AC44" i="9"/>
  <c r="D24" i="9"/>
  <c r="Y58" i="9"/>
  <c r="D58" i="9"/>
  <c r="V58" i="9" s="1"/>
  <c r="U58" i="9"/>
  <c r="W61" i="9"/>
  <c r="D61" i="9"/>
  <c r="V61" i="9" s="1"/>
  <c r="Y100" i="9"/>
  <c r="D100" i="9"/>
  <c r="V100" i="9" s="1"/>
  <c r="U100" i="9"/>
  <c r="AA98" i="9"/>
  <c r="D98" i="9"/>
  <c r="V98" i="9" s="1"/>
  <c r="U98" i="9"/>
  <c r="U96" i="9"/>
  <c r="W72" i="9"/>
  <c r="D72" i="9"/>
  <c r="V72" i="9" s="1"/>
  <c r="U72" i="9"/>
  <c r="X89" i="9"/>
  <c r="D89" i="9"/>
  <c r="V89" i="9" s="1"/>
  <c r="U89" i="9"/>
  <c r="Y69" i="9"/>
  <c r="D69" i="9"/>
  <c r="V69" i="9" s="1"/>
  <c r="U69" i="9"/>
  <c r="U40" i="9"/>
  <c r="U17" i="9"/>
  <c r="U95" i="9"/>
  <c r="U117" i="9"/>
  <c r="W117" i="9"/>
  <c r="W79" i="9"/>
  <c r="U79" i="9"/>
  <c r="D79" i="9"/>
  <c r="V79" i="9" s="1"/>
  <c r="X81" i="9"/>
  <c r="D81" i="9"/>
  <c r="V81" i="9" s="1"/>
  <c r="U81" i="9"/>
  <c r="U66" i="9"/>
  <c r="Y83" i="9"/>
  <c r="U83" i="9"/>
  <c r="X31" i="9"/>
  <c r="D27" i="9"/>
  <c r="U27" i="9"/>
  <c r="W32" i="9"/>
  <c r="U45" i="9"/>
  <c r="U15" i="9"/>
  <c r="U53" i="9"/>
  <c r="D117" i="9"/>
  <c r="V117" i="9" s="1"/>
  <c r="U74" i="9"/>
  <c r="U76" i="9"/>
  <c r="D9" i="9"/>
  <c r="D49" i="9"/>
  <c r="V49" i="9" s="1"/>
  <c r="D83" i="9"/>
  <c r="V83" i="9" s="1"/>
  <c r="X4" i="9"/>
  <c r="D11" i="9"/>
  <c r="U11" i="9"/>
  <c r="Z12" i="9"/>
  <c r="U52" i="9"/>
  <c r="D52" i="9"/>
  <c r="Y6" i="9"/>
  <c r="D35" i="9"/>
  <c r="U35" i="9"/>
  <c r="AA37" i="9"/>
  <c r="D46" i="9"/>
  <c r="V46" i="9" s="1"/>
  <c r="D23" i="9"/>
  <c r="U23" i="9"/>
  <c r="W46" i="9"/>
  <c r="U26" i="9"/>
  <c r="D26" i="9"/>
  <c r="U56" i="9"/>
  <c r="X15" i="9"/>
  <c r="D54" i="9"/>
  <c r="U54" i="9"/>
  <c r="Y114" i="9"/>
  <c r="U114" i="9"/>
  <c r="D114" i="9"/>
  <c r="V114" i="9" s="1"/>
  <c r="X51" i="9"/>
  <c r="D25" i="9"/>
  <c r="W88" i="9"/>
  <c r="U88" i="9"/>
  <c r="D88" i="9"/>
  <c r="V88" i="9" s="1"/>
  <c r="D17" i="9"/>
  <c r="X34" i="9"/>
  <c r="D42" i="9"/>
  <c r="X65" i="9"/>
  <c r="D65" i="9"/>
  <c r="V65" i="9" s="1"/>
  <c r="U65" i="9"/>
  <c r="W95" i="9"/>
  <c r="D95" i="9"/>
  <c r="V95" i="9" s="1"/>
  <c r="AA93" i="9"/>
  <c r="U93" i="9"/>
  <c r="D93" i="9"/>
  <c r="V93" i="9" s="1"/>
  <c r="X20" i="9"/>
  <c r="D41" i="9"/>
  <c r="D29" i="9"/>
  <c r="U25" i="9"/>
  <c r="D63" i="9"/>
  <c r="V63" i="9" s="1"/>
  <c r="D96" i="9"/>
  <c r="V96" i="9" s="1"/>
  <c r="D75" i="9"/>
  <c r="V75" i="9" s="1"/>
  <c r="D56" i="9"/>
  <c r="W18" i="9"/>
  <c r="W19" i="9"/>
  <c r="U43" i="9"/>
  <c r="D43" i="9"/>
  <c r="W24" i="9"/>
  <c r="D57" i="9"/>
  <c r="D4" i="9"/>
  <c r="U4" i="9"/>
  <c r="X41" i="9"/>
  <c r="D10" i="9"/>
  <c r="Z53" i="9"/>
  <c r="U31" i="9"/>
  <c r="Y54" i="9"/>
  <c r="AC105" i="9"/>
  <c r="U105" i="9"/>
  <c r="D105" i="9"/>
  <c r="V105" i="9" s="1"/>
  <c r="AC85" i="9"/>
  <c r="D85" i="9"/>
  <c r="V85" i="9" s="1"/>
  <c r="U85" i="9"/>
  <c r="X67" i="9"/>
  <c r="D67" i="9"/>
  <c r="V67" i="9" s="1"/>
  <c r="U67" i="9"/>
  <c r="AB112" i="9"/>
  <c r="U112" i="9"/>
  <c r="D112" i="9"/>
  <c r="V112" i="9" s="1"/>
  <c r="W111" i="9"/>
  <c r="D111" i="9"/>
  <c r="V111" i="9" s="1"/>
  <c r="Y84" i="9"/>
  <c r="D84" i="9"/>
  <c r="V84" i="9" s="1"/>
  <c r="U84" i="9"/>
  <c r="W30" i="9"/>
  <c r="U55" i="9"/>
  <c r="D55" i="9"/>
  <c r="Y90" i="9"/>
  <c r="D90" i="9"/>
  <c r="V90" i="9" s="1"/>
  <c r="U36" i="9"/>
  <c r="U42" i="9"/>
  <c r="U70" i="9"/>
  <c r="D14" i="9"/>
  <c r="W13" i="9"/>
  <c r="D22" i="9"/>
  <c r="D44" i="9"/>
  <c r="X16" i="9"/>
  <c r="AC35" i="9"/>
  <c r="W55" i="9"/>
  <c r="D21" i="9"/>
  <c r="D28" i="9"/>
  <c r="W56" i="9"/>
  <c r="U28" i="9"/>
  <c r="D33" i="9"/>
  <c r="W57" i="9"/>
  <c r="Y115" i="9"/>
  <c r="D115" i="9"/>
  <c r="V115" i="9" s="1"/>
  <c r="AA108" i="9"/>
  <c r="U108" i="9"/>
  <c r="D108" i="9"/>
  <c r="V108" i="9" s="1"/>
  <c r="D20" i="9"/>
  <c r="U39" i="9"/>
  <c r="U68" i="9"/>
  <c r="D40" i="9"/>
  <c r="V40" i="9" s="1"/>
  <c r="AB20" i="9"/>
  <c r="D62" i="9"/>
  <c r="V62" i="9" s="1"/>
  <c r="W78" i="9"/>
  <c r="U7" i="9"/>
  <c r="D107" i="9"/>
  <c r="V107" i="9" s="1"/>
  <c r="D116" i="9"/>
  <c r="V116" i="9" s="1"/>
  <c r="U73" i="9"/>
  <c r="U110" i="9"/>
  <c r="D39" i="9"/>
  <c r="V39" i="9" s="1"/>
  <c r="AD13" i="9"/>
  <c r="Y18" i="9"/>
  <c r="U50" i="9"/>
  <c r="U19" i="9"/>
  <c r="D78" i="9"/>
  <c r="V78" i="9" s="1"/>
  <c r="U102" i="9"/>
  <c r="Z21" i="9"/>
  <c r="W22" i="9"/>
  <c r="AC20" i="9"/>
  <c r="D73" i="9"/>
  <c r="V73" i="9" s="1"/>
  <c r="D50" i="9"/>
  <c r="V50" i="9" s="1"/>
  <c r="AA21" i="9"/>
  <c r="U62" i="9"/>
  <c r="U18" i="9"/>
  <c r="Y10" i="9"/>
  <c r="AA18" i="9"/>
  <c r="AD27" i="9"/>
  <c r="U55" i="8"/>
  <c r="X18" i="8"/>
  <c r="Y9" i="8"/>
  <c r="X57" i="8"/>
  <c r="D55" i="8"/>
  <c r="D82" i="8"/>
  <c r="U15" i="8"/>
  <c r="U99" i="8"/>
  <c r="AC21" i="8"/>
  <c r="AD58" i="8"/>
  <c r="D51" i="8"/>
  <c r="D73" i="8"/>
  <c r="U61" i="8"/>
  <c r="U77" i="8"/>
  <c r="U43" i="8"/>
  <c r="U45" i="8"/>
  <c r="U35" i="8"/>
  <c r="D74" i="8"/>
  <c r="D29" i="8"/>
  <c r="D95" i="8"/>
  <c r="V95" i="8" s="1"/>
  <c r="D63" i="8"/>
  <c r="D64" i="8"/>
  <c r="U38" i="8"/>
  <c r="D30" i="8"/>
  <c r="U83" i="8"/>
  <c r="U6" i="8"/>
  <c r="U94" i="8"/>
  <c r="D22" i="8"/>
  <c r="U37" i="8"/>
  <c r="AA30" i="8"/>
  <c r="W15" i="8"/>
  <c r="W21" i="8"/>
  <c r="AC10" i="8"/>
  <c r="AB57" i="8"/>
  <c r="D76" i="8"/>
  <c r="AC37" i="8"/>
  <c r="D85" i="8"/>
  <c r="V85" i="8" s="1"/>
  <c r="U65" i="8"/>
  <c r="X69" i="8"/>
  <c r="U28" i="8"/>
  <c r="D19" i="8"/>
  <c r="U20" i="8"/>
  <c r="U67" i="8"/>
  <c r="AA41" i="8"/>
  <c r="U68" i="8"/>
  <c r="D79" i="8"/>
  <c r="U24" i="8"/>
  <c r="AA3" i="8"/>
  <c r="D80" i="8"/>
  <c r="AD52" i="8"/>
  <c r="U16" i="8"/>
  <c r="D39" i="8"/>
  <c r="U53" i="8"/>
  <c r="U40" i="8"/>
  <c r="U42" i="8"/>
  <c r="U46" i="8"/>
  <c r="D21" i="8"/>
  <c r="D52" i="8"/>
  <c r="D89" i="8"/>
  <c r="V89" i="8" s="1"/>
  <c r="W70" i="8"/>
  <c r="Y4" i="8"/>
  <c r="D78" i="8"/>
  <c r="D81" i="8"/>
  <c r="U72" i="8"/>
  <c r="U47" i="8"/>
  <c r="AB38" i="8"/>
  <c r="AB68" i="8"/>
  <c r="D49" i="8"/>
  <c r="D43" i="8"/>
  <c r="U64" i="8"/>
  <c r="U59" i="8"/>
  <c r="U41" i="8"/>
  <c r="AD9" i="8"/>
  <c r="AC11" i="8"/>
  <c r="D70" i="8"/>
  <c r="AB41" i="8"/>
  <c r="D38" i="8"/>
  <c r="U51" i="8"/>
  <c r="W26" i="8"/>
  <c r="U75" i="8"/>
  <c r="D59" i="8"/>
  <c r="W9" i="8"/>
  <c r="D57" i="8"/>
  <c r="D18" i="8"/>
  <c r="AD23" i="8"/>
  <c r="D15" i="8"/>
  <c r="AC64" i="8"/>
  <c r="U7" i="8"/>
  <c r="W24" i="8"/>
  <c r="W37" i="8"/>
  <c r="U101" i="8"/>
  <c r="U78" i="8"/>
  <c r="U62" i="8"/>
  <c r="D91" i="8"/>
  <c r="V91" i="8" s="1"/>
  <c r="U88" i="8"/>
  <c r="AB52" i="8"/>
  <c r="AD4" i="8"/>
  <c r="AB17" i="8"/>
  <c r="Y25" i="8"/>
  <c r="X61" i="8"/>
  <c r="AB47" i="8"/>
  <c r="AC56" i="8"/>
  <c r="Y13" i="8"/>
  <c r="U10" i="8"/>
  <c r="D68" i="8"/>
  <c r="AD10" i="8"/>
  <c r="U34" i="8"/>
  <c r="D46" i="8"/>
  <c r="D33" i="8"/>
  <c r="D12" i="8"/>
  <c r="W75" i="8"/>
  <c r="X14" i="8"/>
  <c r="W23" i="8"/>
  <c r="U84" i="8"/>
  <c r="D65" i="8"/>
  <c r="D92" i="8"/>
  <c r="V92" i="8" s="1"/>
  <c r="U18" i="8"/>
  <c r="U49" i="8"/>
  <c r="U12" i="8"/>
  <c r="D6" i="8"/>
  <c r="D42" i="8"/>
  <c r="W40" i="8"/>
  <c r="W8" i="8"/>
  <c r="U82" i="8"/>
  <c r="U5" i="8"/>
  <c r="D5" i="8"/>
  <c r="D84" i="8"/>
  <c r="V84" i="8" s="1"/>
  <c r="U63" i="8"/>
  <c r="D103" i="8"/>
  <c r="V103" i="8" s="1"/>
  <c r="D56" i="8"/>
  <c r="D86" i="8"/>
  <c r="V86" i="8" s="1"/>
  <c r="D104" i="8"/>
  <c r="V104" i="8" s="1"/>
  <c r="U48" i="8"/>
  <c r="U86" i="8"/>
  <c r="U103" i="8"/>
  <c r="D35" i="8"/>
  <c r="U96" i="8"/>
  <c r="U93" i="8"/>
  <c r="U90" i="8"/>
  <c r="X5" i="8"/>
  <c r="AA44" i="8"/>
  <c r="AC32" i="8"/>
  <c r="AA62" i="8"/>
  <c r="AD62" i="8"/>
  <c r="D71" i="8"/>
  <c r="U17" i="8"/>
  <c r="D62" i="8"/>
  <c r="D102" i="8"/>
  <c r="V102" i="8" s="1"/>
  <c r="W92" i="8"/>
  <c r="AC7" i="8"/>
  <c r="AC35" i="8"/>
  <c r="D44" i="8"/>
  <c r="D41" i="8"/>
  <c r="D66" i="8"/>
  <c r="W16" i="8"/>
  <c r="U60" i="8"/>
  <c r="W49" i="8"/>
  <c r="U30" i="8"/>
  <c r="D60" i="8"/>
  <c r="D25" i="8"/>
  <c r="U85" i="8"/>
  <c r="U102" i="8"/>
  <c r="U92" i="8"/>
  <c r="D53" i="8"/>
  <c r="U36" i="8"/>
  <c r="U8" i="8"/>
  <c r="D58" i="8"/>
  <c r="D67" i="8"/>
  <c r="U70" i="8"/>
  <c r="U74" i="8"/>
  <c r="D16" i="8"/>
  <c r="U44" i="8"/>
  <c r="U33" i="8"/>
  <c r="D9" i="8"/>
  <c r="D32" i="8"/>
  <c r="D37" i="8"/>
  <c r="D26" i="8"/>
  <c r="U54" i="8"/>
  <c r="U87" i="8"/>
  <c r="U104" i="8"/>
  <c r="U89" i="8"/>
  <c r="AC4" i="8"/>
  <c r="AD11" i="8"/>
  <c r="D48" i="8"/>
  <c r="D54" i="8"/>
  <c r="Y32" i="8"/>
  <c r="D17" i="8"/>
  <c r="D69" i="8"/>
  <c r="D40" i="8"/>
  <c r="U19" i="8"/>
  <c r="D4" i="8"/>
  <c r="D97" i="8"/>
  <c r="V97" i="8" s="1"/>
  <c r="U56" i="8"/>
  <c r="D94" i="8"/>
  <c r="V94" i="8" s="1"/>
  <c r="U25" i="8"/>
  <c r="AB21" i="8"/>
  <c r="AA14" i="8"/>
  <c r="AA23" i="8"/>
  <c r="W43" i="8"/>
  <c r="X28" i="8"/>
  <c r="AA38" i="8"/>
  <c r="AB59" i="8"/>
  <c r="AD38" i="8"/>
  <c r="Y69" i="8"/>
  <c r="AC69" i="8"/>
  <c r="D87" i="8"/>
  <c r="V87" i="8" s="1"/>
  <c r="U100" i="8"/>
  <c r="AA27" i="8"/>
  <c r="U32" i="8"/>
  <c r="D98" i="8"/>
  <c r="V98" i="8" s="1"/>
  <c r="U4" i="8"/>
  <c r="U26" i="8"/>
  <c r="AA25" i="8"/>
  <c r="U9" i="8"/>
  <c r="U71" i="8"/>
  <c r="D83" i="8"/>
  <c r="D24" i="8"/>
  <c r="U73" i="8"/>
  <c r="D61" i="8"/>
  <c r="D28" i="8"/>
  <c r="D88" i="8"/>
  <c r="V88" i="8" s="1"/>
  <c r="U13" i="8"/>
  <c r="D101" i="8"/>
  <c r="V101" i="8" s="1"/>
  <c r="U52" i="8"/>
  <c r="D10" i="8"/>
  <c r="U69" i="8"/>
  <c r="W32" i="8"/>
  <c r="D13" i="8"/>
  <c r="D90" i="8"/>
  <c r="V90" i="8" s="1"/>
  <c r="U91" i="8"/>
  <c r="U98" i="8"/>
  <c r="U97" i="8"/>
  <c r="D96" i="8"/>
  <c r="V96" i="8" s="1"/>
  <c r="AC5" i="8"/>
  <c r="X22" i="8"/>
  <c r="Y27" i="8"/>
  <c r="AD31" i="8"/>
  <c r="AA32" i="8"/>
  <c r="AD19" i="8"/>
  <c r="W50" i="8"/>
  <c r="W66" i="8"/>
  <c r="X66" i="8"/>
  <c r="Z64" i="8"/>
  <c r="Z37" i="8"/>
  <c r="Z48" i="8"/>
  <c r="AA61" i="8"/>
  <c r="AD59" i="8"/>
  <c r="AD42" i="8"/>
  <c r="W69" i="8"/>
  <c r="AC68" i="8"/>
  <c r="Z97" i="1"/>
  <c r="D97" i="1"/>
  <c r="V97" i="1" s="1"/>
  <c r="Z73" i="1"/>
  <c r="U73" i="1"/>
  <c r="D14" i="1"/>
  <c r="U56" i="1"/>
  <c r="U80" i="1"/>
  <c r="U94" i="1"/>
  <c r="D94" i="1"/>
  <c r="V94" i="1" s="1"/>
  <c r="U62" i="1"/>
  <c r="U15" i="1"/>
  <c r="Y45" i="1"/>
  <c r="U21" i="1"/>
  <c r="X33" i="1"/>
  <c r="U101" i="1"/>
  <c r="U69" i="1"/>
  <c r="D53" i="1"/>
  <c r="V53" i="1" s="1"/>
  <c r="U53" i="1"/>
  <c r="D92" i="1"/>
  <c r="V92" i="1" s="1"/>
  <c r="AB33" i="1"/>
  <c r="AC47" i="1"/>
  <c r="AC42" i="1"/>
  <c r="AC46" i="1"/>
  <c r="U26" i="1"/>
  <c r="U89" i="1"/>
  <c r="AB32" i="1"/>
  <c r="AB37" i="1"/>
  <c r="D95" i="1"/>
  <c r="V95" i="1" s="1"/>
  <c r="U95" i="1"/>
  <c r="D55" i="1"/>
  <c r="V55" i="1" s="1"/>
  <c r="U55" i="1"/>
  <c r="D88" i="1"/>
  <c r="V88" i="1" s="1"/>
  <c r="U88" i="1"/>
  <c r="Y88" i="1"/>
  <c r="Y64" i="1"/>
  <c r="D64" i="1"/>
  <c r="V64" i="1" s="1"/>
  <c r="U57" i="1"/>
  <c r="D57" i="1"/>
  <c r="V57" i="1" s="1"/>
  <c r="X34" i="1"/>
  <c r="X39" i="1"/>
  <c r="D29" i="1"/>
  <c r="V29" i="1" s="1"/>
  <c r="U29" i="1"/>
  <c r="U78" i="1"/>
  <c r="U54" i="1"/>
  <c r="D62" i="1"/>
  <c r="V62" i="1" s="1"/>
  <c r="U63" i="1"/>
  <c r="AD14" i="1"/>
  <c r="AD12" i="1"/>
  <c r="U40" i="1"/>
  <c r="D85" i="1"/>
  <c r="V85" i="1" s="1"/>
  <c r="U85" i="1"/>
  <c r="D61" i="1"/>
  <c r="V61" i="1" s="1"/>
  <c r="U61" i="1"/>
  <c r="Y40" i="1"/>
  <c r="D60" i="1"/>
  <c r="V60" i="1" s="1"/>
  <c r="U36" i="1"/>
  <c r="D54" i="1"/>
  <c r="V54" i="1" s="1"/>
  <c r="D69" i="1"/>
  <c r="V69" i="1" s="1"/>
  <c r="D87" i="1"/>
  <c r="V87" i="1" s="1"/>
  <c r="U60" i="1"/>
  <c r="U71" i="1"/>
  <c r="U81" i="1"/>
  <c r="U79" i="1"/>
  <c r="AD68" i="1"/>
  <c r="D101" i="1"/>
  <c r="V101" i="1" s="1"/>
  <c r="Y21" i="1"/>
  <c r="U33" i="1"/>
  <c r="Y14" i="1"/>
  <c r="Y12" i="1"/>
  <c r="AA16" i="1"/>
  <c r="D35" i="1"/>
  <c r="V35" i="1" s="1"/>
  <c r="AC24" i="1"/>
  <c r="AC25" i="1"/>
  <c r="AB39" i="1"/>
  <c r="AB43" i="1"/>
  <c r="D78" i="1"/>
  <c r="V78" i="1" s="1"/>
  <c r="X35" i="1"/>
  <c r="U46" i="1"/>
  <c r="U96" i="1"/>
  <c r="Y96" i="1"/>
  <c r="Z65" i="1"/>
  <c r="D65" i="1"/>
  <c r="V65" i="1" s="1"/>
  <c r="Z42" i="1"/>
  <c r="Z46" i="1"/>
  <c r="U86" i="1"/>
  <c r="D86" i="1"/>
  <c r="V86" i="1" s="1"/>
  <c r="U70" i="1"/>
  <c r="D70" i="1"/>
  <c r="V70" i="1" s="1"/>
  <c r="AD45" i="1"/>
  <c r="AD49" i="1"/>
  <c r="U68" i="1"/>
  <c r="D47" i="1"/>
  <c r="V47" i="1" s="1"/>
  <c r="U22" i="1"/>
  <c r="D22" i="1"/>
  <c r="W26" i="1"/>
  <c r="D93" i="1"/>
  <c r="V93" i="1" s="1"/>
  <c r="D77" i="1"/>
  <c r="V77" i="1" s="1"/>
  <c r="U77" i="1"/>
  <c r="D72" i="1"/>
  <c r="V72" i="1" s="1"/>
  <c r="D76" i="1"/>
  <c r="V76" i="1" s="1"/>
  <c r="AC36" i="1"/>
  <c r="AC35" i="1"/>
  <c r="U72" i="1"/>
  <c r="U93" i="1"/>
  <c r="D45" i="1"/>
  <c r="V45" i="1" s="1"/>
  <c r="W16" i="1"/>
  <c r="U5" i="1"/>
  <c r="Y26" i="1"/>
  <c r="Y15" i="1"/>
  <c r="Y16" i="1"/>
  <c r="D20" i="1"/>
  <c r="Z36" i="1"/>
  <c r="Z35" i="1"/>
  <c r="AB98" i="1"/>
  <c r="U98" i="1"/>
  <c r="D90" i="1"/>
  <c r="V90" i="1" s="1"/>
  <c r="U90" i="1"/>
  <c r="AB82" i="1"/>
  <c r="D82" i="1"/>
  <c r="V82" i="1" s="1"/>
  <c r="U74" i="1"/>
  <c r="AB74" i="1"/>
  <c r="AB66" i="1"/>
  <c r="U66" i="1"/>
  <c r="AB50" i="1"/>
  <c r="AB27" i="1"/>
  <c r="Y29" i="1"/>
  <c r="U27" i="1"/>
  <c r="D100" i="1"/>
  <c r="V100" i="1" s="1"/>
  <c r="AB49" i="1"/>
  <c r="AB30" i="1"/>
  <c r="AC41" i="1"/>
  <c r="U76" i="1"/>
  <c r="U91" i="1"/>
  <c r="D91" i="1"/>
  <c r="V91" i="1" s="1"/>
  <c r="U67" i="1"/>
  <c r="D67" i="1"/>
  <c r="V67" i="1" s="1"/>
  <c r="AD43" i="1"/>
  <c r="D59" i="1"/>
  <c r="V59" i="1" s="1"/>
  <c r="D3" i="1"/>
  <c r="X22" i="1"/>
  <c r="Y50" i="1"/>
  <c r="AC31" i="1"/>
  <c r="Z28" i="1"/>
  <c r="Z31" i="1"/>
  <c r="AB28" i="1"/>
  <c r="Z45" i="1"/>
  <c r="AA46" i="1"/>
  <c r="AA40" i="1"/>
  <c r="AA44" i="1"/>
  <c r="AC34" i="1"/>
  <c r="AD26" i="1"/>
  <c r="AD28" i="1"/>
  <c r="U23" i="1"/>
  <c r="U42" i="1"/>
  <c r="U84" i="1"/>
  <c r="U37" i="1"/>
  <c r="Z38" i="1"/>
  <c r="AD50" i="1"/>
  <c r="D28" i="1"/>
  <c r="V28" i="1" s="1"/>
  <c r="U45" i="1"/>
  <c r="X29" i="1"/>
  <c r="D30" i="1"/>
  <c r="V30" i="1" s="1"/>
  <c r="U30" i="1"/>
  <c r="X20" i="1"/>
  <c r="D33" i="1"/>
  <c r="V33" i="1" s="1"/>
  <c r="D39" i="1"/>
  <c r="V39" i="1" s="1"/>
  <c r="U39" i="1"/>
  <c r="AA31" i="1"/>
  <c r="AC12" i="1"/>
  <c r="AC13" i="1"/>
  <c r="Z37" i="1"/>
  <c r="AA45" i="1"/>
  <c r="AA39" i="1"/>
  <c r="AB42" i="1"/>
  <c r="AB36" i="1"/>
  <c r="AB35" i="1"/>
  <c r="D36" i="1"/>
  <c r="V36" i="1" s="1"/>
  <c r="X11" i="1"/>
  <c r="U10" i="1"/>
  <c r="U92" i="1"/>
  <c r="AB38" i="1"/>
  <c r="U99" i="1"/>
  <c r="D83" i="1"/>
  <c r="V83" i="1" s="1"/>
  <c r="X44" i="1"/>
  <c r="U32" i="1"/>
  <c r="AD35" i="1"/>
  <c r="D75" i="1"/>
  <c r="V75" i="1" s="1"/>
  <c r="U100" i="1"/>
  <c r="D32" i="1"/>
  <c r="V32" i="1" s="1"/>
  <c r="D43" i="1"/>
  <c r="V43" i="1" s="1"/>
  <c r="AC29" i="1"/>
  <c r="Z29" i="1"/>
  <c r="X36" i="1"/>
  <c r="W27" i="1"/>
  <c r="U48" i="1"/>
  <c r="U64" i="1"/>
  <c r="D56" i="1"/>
  <c r="V56" i="1" s="1"/>
  <c r="U97" i="1"/>
  <c r="D89" i="1"/>
  <c r="V89" i="1" s="1"/>
  <c r="D81" i="1"/>
  <c r="V81" i="1" s="1"/>
  <c r="D73" i="1"/>
  <c r="V73" i="1" s="1"/>
  <c r="U65" i="1"/>
  <c r="Y36" i="1"/>
  <c r="D98" i="1"/>
  <c r="V98" i="1" s="1"/>
  <c r="U58" i="1"/>
  <c r="D34" i="1"/>
  <c r="V34" i="1" s="1"/>
  <c r="U24" i="1"/>
  <c r="D5" i="1"/>
  <c r="U16" i="1"/>
  <c r="W13" i="1"/>
  <c r="D38" i="1"/>
  <c r="V38" i="1" s="1"/>
  <c r="Y31" i="1"/>
  <c r="AA26" i="1"/>
  <c r="D37" i="1"/>
  <c r="V37" i="1" s="1"/>
  <c r="AB29" i="1"/>
  <c r="U11" i="1"/>
  <c r="AD16" i="1"/>
  <c r="X43" i="1"/>
  <c r="X38" i="1"/>
  <c r="Y39" i="1"/>
  <c r="Y32" i="1"/>
  <c r="AA50" i="1"/>
  <c r="AA38" i="1"/>
  <c r="AB41" i="1"/>
  <c r="AC45" i="1"/>
  <c r="AD42" i="1"/>
  <c r="AD34" i="1"/>
  <c r="X28" i="1"/>
  <c r="U9" i="1"/>
  <c r="Z13" i="1"/>
  <c r="D51" i="1"/>
  <c r="V51" i="1" s="1"/>
  <c r="AD31" i="1"/>
  <c r="X42" i="1"/>
  <c r="D25" i="1"/>
  <c r="Y38" i="1"/>
  <c r="AA37" i="1"/>
  <c r="AB46" i="1"/>
  <c r="AC44" i="1"/>
  <c r="AC33" i="1"/>
  <c r="AD41" i="1"/>
  <c r="AD33" i="1"/>
  <c r="AA15" i="1"/>
  <c r="AA28" i="1"/>
  <c r="AC26" i="1"/>
  <c r="Z15" i="1"/>
  <c r="Z30" i="1"/>
  <c r="D8" i="1"/>
  <c r="U44" i="1"/>
  <c r="Y44" i="1"/>
  <c r="AA43" i="1"/>
  <c r="AA36" i="1"/>
  <c r="AB34" i="1"/>
  <c r="AC32" i="1"/>
  <c r="AD47" i="1"/>
  <c r="AD40" i="1"/>
  <c r="AD32" i="1"/>
  <c r="D21" i="1"/>
  <c r="U19" i="1"/>
  <c r="Z49" i="1"/>
  <c r="U18" i="1"/>
  <c r="X45" i="1"/>
  <c r="Z43" i="1"/>
  <c r="D40" i="1"/>
  <c r="V40" i="1" s="1"/>
  <c r="D27" i="1"/>
  <c r="V27" i="1" s="1"/>
  <c r="U25" i="1"/>
  <c r="D15" i="1"/>
  <c r="D19" i="1"/>
  <c r="D42" i="1"/>
  <c r="V42" i="1" s="1"/>
  <c r="D18" i="1"/>
  <c r="D10" i="1"/>
  <c r="U14" i="1"/>
  <c r="D44" i="1"/>
  <c r="V44" i="1" s="1"/>
  <c r="U47" i="1"/>
  <c r="D26" i="1"/>
  <c r="U50" i="1"/>
  <c r="D46" i="1"/>
  <c r="V46" i="1" s="1"/>
  <c r="U52" i="1"/>
  <c r="D52" i="1"/>
  <c r="V52" i="1" s="1"/>
  <c r="U13" i="9"/>
  <c r="D13" i="9"/>
  <c r="Y19" i="9"/>
  <c r="Z22" i="9"/>
  <c r="AA25" i="9"/>
  <c r="AD25" i="9"/>
  <c r="Z26" i="9"/>
  <c r="AC26" i="9"/>
  <c r="AD21" i="9"/>
  <c r="AC22" i="9"/>
  <c r="AA26" i="9"/>
  <c r="X27" i="9"/>
  <c r="AD22" i="9"/>
  <c r="Y25" i="9"/>
  <c r="AB25" i="9"/>
  <c r="AA19" i="9"/>
  <c r="Y13" i="9"/>
  <c r="X22" i="9"/>
  <c r="X23" i="9"/>
  <c r="Z25" i="9"/>
  <c r="AC25" i="9"/>
  <c r="AA23" i="9"/>
  <c r="AC19" i="9"/>
  <c r="Y23" i="9"/>
  <c r="AB19" i="9"/>
  <c r="Y26" i="9"/>
  <c r="AB23" i="9"/>
  <c r="Y11" i="8"/>
  <c r="Y24" i="8"/>
  <c r="Z24" i="8"/>
  <c r="X64" i="8"/>
  <c r="X48" i="8"/>
  <c r="Y62" i="8"/>
  <c r="Z62" i="8"/>
  <c r="Z36" i="8"/>
  <c r="AA64" i="8"/>
  <c r="AB39" i="8"/>
  <c r="AD33" i="8"/>
  <c r="AA68" i="8"/>
  <c r="Y12" i="8"/>
  <c r="Z9" i="8"/>
  <c r="AB30" i="8"/>
  <c r="AB6" i="8"/>
  <c r="AA24" i="8"/>
  <c r="Y65" i="8"/>
  <c r="Y31" i="8"/>
  <c r="Z65" i="8"/>
  <c r="Z43" i="8"/>
  <c r="AA35" i="8"/>
  <c r="AA33" i="8"/>
  <c r="AB37" i="8"/>
  <c r="AC62" i="8"/>
  <c r="AC41" i="8"/>
  <c r="AD3" i="8"/>
  <c r="AD39" i="8"/>
  <c r="W68" i="8"/>
  <c r="Y68" i="8"/>
  <c r="AD6" i="8"/>
  <c r="AB11" i="8"/>
  <c r="X30" i="8"/>
  <c r="W22" i="8"/>
  <c r="X6" i="8"/>
  <c r="AB24" i="8"/>
  <c r="W63" i="8"/>
  <c r="Y36" i="8"/>
  <c r="AB55" i="8"/>
  <c r="AC46" i="8"/>
  <c r="AC50" i="8"/>
  <c r="AC31" i="8"/>
  <c r="AC39" i="8"/>
  <c r="AB69" i="8"/>
  <c r="AC8" i="8"/>
  <c r="AA12" i="8"/>
  <c r="AA22" i="8"/>
  <c r="Z11" i="8"/>
  <c r="X50" i="8"/>
  <c r="Y67" i="8"/>
  <c r="AC67" i="8"/>
  <c r="AD63" i="8"/>
  <c r="AD46" i="8"/>
  <c r="U3" i="8"/>
  <c r="W4" i="8"/>
  <c r="AA17" i="8"/>
  <c r="X60" i="8"/>
  <c r="X38" i="8"/>
  <c r="X67" i="8"/>
  <c r="Y39" i="8"/>
  <c r="Y33" i="8"/>
  <c r="AB50" i="8"/>
  <c r="AC66" i="8"/>
  <c r="AD36" i="8"/>
  <c r="AC12" i="8"/>
  <c r="Z6" i="8"/>
  <c r="Z17" i="8"/>
  <c r="W33" i="8"/>
  <c r="W38" i="8"/>
  <c r="AB62" i="8"/>
  <c r="AB42" i="8"/>
  <c r="AD7" i="8"/>
  <c r="AD55" i="8"/>
  <c r="AD69" i="8"/>
  <c r="Y8" i="8"/>
  <c r="W67" i="8"/>
  <c r="AA66" i="8"/>
  <c r="AA67" i="8"/>
  <c r="AC38" i="8"/>
  <c r="AD68" i="8"/>
  <c r="D11" i="8"/>
  <c r="U11" i="8"/>
  <c r="AD16" i="8"/>
  <c r="U80" i="8"/>
  <c r="D3" i="8"/>
  <c r="W60" i="8"/>
  <c r="X45" i="8"/>
  <c r="Y58" i="8"/>
  <c r="Y49" i="8"/>
  <c r="Y48" i="8"/>
  <c r="Z25" i="8"/>
  <c r="AB20" i="8"/>
  <c r="AB56" i="8"/>
  <c r="AB33" i="8"/>
  <c r="AC55" i="8"/>
  <c r="AD45" i="8"/>
  <c r="AD48" i="8"/>
  <c r="AB66" i="8"/>
  <c r="X27" i="8"/>
  <c r="D36" i="8"/>
  <c r="W58" i="8"/>
  <c r="W41" i="8"/>
  <c r="X59" i="8"/>
  <c r="X40" i="8"/>
  <c r="X46" i="8"/>
  <c r="X36" i="8"/>
  <c r="Y61" i="8"/>
  <c r="Y51" i="8"/>
  <c r="Y44" i="8"/>
  <c r="AA46" i="8"/>
  <c r="AA56" i="8"/>
  <c r="AA37" i="8"/>
  <c r="AB63" i="8"/>
  <c r="AB60" i="8"/>
  <c r="AB35" i="8"/>
  <c r="AD17" i="8"/>
  <c r="AD13" i="8"/>
  <c r="W62" i="8"/>
  <c r="W45" i="8"/>
  <c r="W34" i="8"/>
  <c r="X58" i="8"/>
  <c r="Z57" i="8"/>
  <c r="Z63" i="8"/>
  <c r="Z33" i="8"/>
  <c r="AA45" i="8"/>
  <c r="AA42" i="8"/>
  <c r="AA15" i="8"/>
  <c r="AB8" i="8"/>
  <c r="AC59" i="8"/>
  <c r="AC45" i="8"/>
  <c r="AC34" i="8"/>
  <c r="AC40" i="8"/>
  <c r="AD44" i="8"/>
  <c r="AD24" i="8"/>
  <c r="W57" i="8"/>
  <c r="W54" i="8"/>
  <c r="W36" i="8"/>
  <c r="X25" i="8"/>
  <c r="Y55" i="8"/>
  <c r="Y43" i="8"/>
  <c r="Y35" i="8"/>
  <c r="Z52" i="8"/>
  <c r="Z15" i="8"/>
  <c r="Z35" i="8"/>
  <c r="AA59" i="8"/>
  <c r="AB45" i="8"/>
  <c r="AB40" i="8"/>
  <c r="AC58" i="8"/>
  <c r="AC36" i="8"/>
  <c r="AD35" i="8"/>
  <c r="Z67" i="8"/>
  <c r="X33" i="8"/>
  <c r="Z60" i="8"/>
  <c r="Z41" i="8"/>
  <c r="AA34" i="8"/>
  <c r="AC57" i="8"/>
  <c r="AD22" i="8"/>
  <c r="AC27" i="8"/>
  <c r="X63" i="8"/>
  <c r="X15" i="8"/>
  <c r="X35" i="8"/>
  <c r="Y41" i="8"/>
  <c r="Y40" i="8"/>
  <c r="Z45" i="8"/>
  <c r="AA57" i="8"/>
  <c r="AB58" i="8"/>
  <c r="AB44" i="8"/>
  <c r="AB36" i="8"/>
  <c r="AC24" i="8"/>
  <c r="AC26" i="8"/>
  <c r="AD60" i="8"/>
  <c r="AD41" i="8"/>
  <c r="AD40" i="8"/>
  <c r="Y66" i="8"/>
  <c r="Z66" i="8"/>
  <c r="AD67" i="8"/>
  <c r="Z30" i="8"/>
  <c r="X41" i="8"/>
  <c r="Y59" i="8"/>
  <c r="Y34" i="8"/>
  <c r="Z44" i="8"/>
  <c r="Z40" i="8"/>
  <c r="AA58" i="8"/>
  <c r="AB61" i="8"/>
  <c r="AC60" i="8"/>
  <c r="AC43" i="8"/>
  <c r="AC33" i="8"/>
  <c r="AD57" i="8"/>
  <c r="AD30" i="8"/>
  <c r="AD34" i="8"/>
  <c r="AD61" i="8"/>
  <c r="AB67" i="8"/>
  <c r="X47" i="8"/>
  <c r="X34" i="8"/>
  <c r="Z22" i="8"/>
  <c r="Z49" i="8"/>
  <c r="AA43" i="8"/>
  <c r="AD66" i="8"/>
  <c r="U35" i="1"/>
  <c r="U6" i="1"/>
  <c r="D48" i="1"/>
  <c r="V48" i="1" s="1"/>
  <c r="AD48" i="1"/>
  <c r="D12" i="1"/>
  <c r="U8" i="1"/>
  <c r="AD5" i="1"/>
  <c r="D16" i="1"/>
  <c r="U20" i="1"/>
  <c r="D49" i="1"/>
  <c r="V49" i="1" s="1"/>
  <c r="U7" i="1"/>
  <c r="AD4" i="1"/>
  <c r="X27" i="1"/>
  <c r="U12" i="1"/>
  <c r="U41" i="1"/>
  <c r="D7" i="1"/>
  <c r="D11" i="1"/>
  <c r="D6" i="1"/>
  <c r="AB18" i="1"/>
  <c r="U17" i="1"/>
  <c r="W29" i="1"/>
  <c r="W6" i="1"/>
  <c r="U28" i="1"/>
  <c r="AC10" i="1"/>
  <c r="X26" i="1"/>
  <c r="AA22" i="1"/>
  <c r="AC17" i="1"/>
  <c r="X15" i="1"/>
  <c r="D9" i="1"/>
  <c r="Z7" i="1"/>
  <c r="U38" i="1"/>
  <c r="X14" i="1"/>
  <c r="D4" i="1"/>
  <c r="U51" i="1"/>
  <c r="D17" i="1"/>
  <c r="V33" i="9" l="1"/>
  <c r="V28" i="9"/>
  <c r="V21" i="9"/>
  <c r="D122" i="9"/>
  <c r="D105" i="8"/>
  <c r="D106" i="8" s="1"/>
  <c r="D102" i="1"/>
  <c r="V45" i="9"/>
  <c r="V3" i="9"/>
  <c r="V21" i="1"/>
  <c r="V23" i="1"/>
  <c r="V29" i="9"/>
  <c r="V7" i="1"/>
  <c r="V15" i="1"/>
  <c r="V13" i="8"/>
  <c r="V22" i="1"/>
  <c r="V3" i="1"/>
  <c r="V19" i="1"/>
  <c r="V11" i="1"/>
  <c r="V5" i="1"/>
  <c r="V25" i="9"/>
  <c r="V20" i="9"/>
  <c r="V31" i="9"/>
  <c r="V23" i="8"/>
  <c r="V4" i="8"/>
  <c r="V27" i="8"/>
  <c r="V32" i="9"/>
  <c r="V8" i="9"/>
  <c r="V13" i="9"/>
  <c r="V10" i="9"/>
  <c r="V26" i="9"/>
  <c r="V24" i="9"/>
  <c r="V4" i="9"/>
  <c r="V9" i="9"/>
  <c r="V34" i="9"/>
  <c r="V36" i="9"/>
  <c r="V23" i="9"/>
  <c r="V12" i="9"/>
  <c r="V7" i="9"/>
  <c r="V30" i="9"/>
  <c r="V18" i="8"/>
  <c r="V22" i="8"/>
  <c r="V28" i="8"/>
  <c r="V29" i="8"/>
  <c r="V56" i="8"/>
  <c r="V52" i="8"/>
  <c r="V54" i="8"/>
  <c r="V26" i="8"/>
  <c r="V48" i="8"/>
  <c r="V25" i="8"/>
  <c r="V35" i="8"/>
  <c r="V17" i="1"/>
  <c r="V25" i="1"/>
  <c r="V4" i="1"/>
  <c r="V6" i="1"/>
  <c r="V20" i="1"/>
  <c r="V13" i="1"/>
  <c r="V16" i="1"/>
  <c r="V8" i="1"/>
  <c r="V14" i="1"/>
  <c r="V10" i="1"/>
  <c r="V18" i="1"/>
  <c r="V9" i="1"/>
  <c r="V12" i="1"/>
  <c r="V24" i="1"/>
  <c r="V18" i="9"/>
  <c r="V21" i="8"/>
  <c r="V42" i="9"/>
  <c r="V5" i="9"/>
  <c r="V56" i="9"/>
  <c r="V55" i="9"/>
  <c r="V53" i="9"/>
  <c r="V57" i="9"/>
  <c r="V52" i="9"/>
  <c r="V15" i="9"/>
  <c r="V19" i="9"/>
  <c r="V14" i="9"/>
  <c r="V27" i="9"/>
  <c r="V22" i="9"/>
  <c r="V11" i="9"/>
  <c r="V41" i="9"/>
  <c r="V34" i="8"/>
  <c r="V69" i="8"/>
  <c r="V80" i="8"/>
  <c r="V14" i="8"/>
  <c r="V39" i="8"/>
  <c r="V68" i="8"/>
  <c r="V75" i="8"/>
  <c r="V59" i="8"/>
  <c r="V58" i="8"/>
  <c r="V43" i="8"/>
  <c r="V35" i="9"/>
  <c r="V16" i="9"/>
  <c r="V51" i="9"/>
  <c r="V48" i="9"/>
  <c r="V37" i="9"/>
  <c r="V44" i="9"/>
  <c r="V43" i="9"/>
  <c r="V6" i="9"/>
  <c r="V54" i="9"/>
  <c r="V60" i="8"/>
  <c r="V81" i="8"/>
  <c r="V61" i="8"/>
  <c r="V70" i="8"/>
  <c r="V49" i="8"/>
  <c r="V64" i="8"/>
  <c r="V63" i="8"/>
  <c r="V45" i="8"/>
  <c r="V65" i="8"/>
  <c r="V32" i="8"/>
  <c r="V3" i="8"/>
  <c r="V37" i="8"/>
  <c r="V24" i="8"/>
  <c r="V19" i="8"/>
  <c r="V12" i="8"/>
  <c r="V7" i="8"/>
  <c r="V66" i="8"/>
  <c r="V9" i="8"/>
  <c r="V78" i="8"/>
  <c r="V42" i="8"/>
  <c r="V6" i="8"/>
  <c r="V71" i="8"/>
  <c r="V74" i="8"/>
  <c r="V16" i="8"/>
  <c r="V53" i="8"/>
  <c r="V33" i="8"/>
  <c r="V77" i="8"/>
  <c r="V76" i="8"/>
  <c r="V17" i="8"/>
  <c r="V55" i="8"/>
  <c r="V26" i="1"/>
  <c r="V38" i="9"/>
  <c r="V17" i="9"/>
  <c r="V8" i="8"/>
  <c r="V82" i="8"/>
  <c r="V57" i="8"/>
  <c r="V20" i="8"/>
  <c r="V47" i="8"/>
  <c r="V79" i="8"/>
  <c r="V5" i="8"/>
  <c r="V30" i="8"/>
  <c r="V44" i="8"/>
  <c r="V15" i="8"/>
  <c r="V10" i="8"/>
  <c r="V41" i="8"/>
  <c r="V72" i="8"/>
  <c r="V38" i="8"/>
  <c r="V62" i="8"/>
  <c r="V31" i="8"/>
  <c r="V46" i="8"/>
  <c r="V83" i="8"/>
  <c r="V67" i="8"/>
  <c r="V73" i="8"/>
  <c r="V40" i="8"/>
  <c r="V11" i="8"/>
  <c r="V36" i="8"/>
  <c r="V50" i="8"/>
  <c r="V51" i="8"/>
</calcChain>
</file>

<file path=xl/sharedStrings.xml><?xml version="1.0" encoding="utf-8"?>
<sst xmlns="http://schemas.openxmlformats.org/spreadsheetml/2006/main" count="677" uniqueCount="394">
  <si>
    <t>Plass</t>
  </si>
  <si>
    <t>Fornavn</t>
  </si>
  <si>
    <t>Navn</t>
  </si>
  <si>
    <t>Klubb</t>
  </si>
  <si>
    <t>Jæren</t>
  </si>
  <si>
    <t>Sola Solastranden</t>
  </si>
  <si>
    <t>Stavanger</t>
  </si>
  <si>
    <t>Sola</t>
  </si>
  <si>
    <t>Ogna</t>
  </si>
  <si>
    <t>Sandnes GK</t>
  </si>
  <si>
    <t>Poeng</t>
  </si>
  <si>
    <t>Total</t>
  </si>
  <si>
    <t xml:space="preserve">Linda Marie </t>
  </si>
  <si>
    <t>Berg</t>
  </si>
  <si>
    <t>Anna Terese</t>
  </si>
  <si>
    <t>Lekvam</t>
  </si>
  <si>
    <t>Stavanger Golfklubb</t>
  </si>
  <si>
    <t>May Tove</t>
  </si>
  <si>
    <t>Vistnes</t>
  </si>
  <si>
    <t>Elin</t>
  </si>
  <si>
    <t>Malde</t>
  </si>
  <si>
    <t>Sandnes Golfklubb</t>
  </si>
  <si>
    <t>Ingrid</t>
  </si>
  <si>
    <t>Sternhoff</t>
  </si>
  <si>
    <t>Torill Skjæveland</t>
  </si>
  <si>
    <t>Hodne</t>
  </si>
  <si>
    <t xml:space="preserve">Yvonne </t>
  </si>
  <si>
    <t>Haugland</t>
  </si>
  <si>
    <t>Ingeborg</t>
  </si>
  <si>
    <t>Vassøy</t>
  </si>
  <si>
    <t xml:space="preserve">Elena </t>
  </si>
  <si>
    <t>Kerr</t>
  </si>
  <si>
    <t>Grethe</t>
  </si>
  <si>
    <t>Byrkjedal</t>
  </si>
  <si>
    <t>Sola Golfklubb</t>
  </si>
  <si>
    <t>Bodil</t>
  </si>
  <si>
    <t>Borgen</t>
  </si>
  <si>
    <t xml:space="preserve">Mette </t>
  </si>
  <si>
    <t>Vatland</t>
  </si>
  <si>
    <t>Anne Michelsen</t>
  </si>
  <si>
    <t>Lørup</t>
  </si>
  <si>
    <t>Åse</t>
  </si>
  <si>
    <t>Erevik</t>
  </si>
  <si>
    <t>Ogna Golf Klubb</t>
  </si>
  <si>
    <t>Anita</t>
  </si>
  <si>
    <t>Bergsagel</t>
  </si>
  <si>
    <t>Helene</t>
  </si>
  <si>
    <t>Persson</t>
  </si>
  <si>
    <t>Kari</t>
  </si>
  <si>
    <t>Sandvik</t>
  </si>
  <si>
    <t>Hilde Marie</t>
  </si>
  <si>
    <t>Djupevik</t>
  </si>
  <si>
    <t>Ester</t>
  </si>
  <si>
    <t>Sandanger</t>
  </si>
  <si>
    <t>Oddbjørg</t>
  </si>
  <si>
    <t>Greiner</t>
  </si>
  <si>
    <t>Anna Torhild</t>
  </si>
  <si>
    <t>Møller</t>
  </si>
  <si>
    <t>Frida Granum</t>
  </si>
  <si>
    <t>Aase</t>
  </si>
  <si>
    <t>Jorunn</t>
  </si>
  <si>
    <t>Barkved</t>
  </si>
  <si>
    <t>Mette</t>
  </si>
  <si>
    <t>Birkedal</t>
  </si>
  <si>
    <t>Katrine</t>
  </si>
  <si>
    <t>Eide</t>
  </si>
  <si>
    <t>Solfrid</t>
  </si>
  <si>
    <t>Foseide</t>
  </si>
  <si>
    <t>Karin</t>
  </si>
  <si>
    <t>Hølland</t>
  </si>
  <si>
    <t>Kjersti</t>
  </si>
  <si>
    <t>Jæger</t>
  </si>
  <si>
    <t>Else Medhus</t>
  </si>
  <si>
    <t>Knudsvik</t>
  </si>
  <si>
    <t>Bjørg Østbø</t>
  </si>
  <si>
    <t>Kristoffersen</t>
  </si>
  <si>
    <t>Sigrunn</t>
  </si>
  <si>
    <t>Lilleløkken</t>
  </si>
  <si>
    <t>Siv</t>
  </si>
  <si>
    <t>Løwen</t>
  </si>
  <si>
    <t>Bonjiira</t>
  </si>
  <si>
    <t>Ramsland</t>
  </si>
  <si>
    <t>Bente Elisabeth</t>
  </si>
  <si>
    <t>Soltvedt</t>
  </si>
  <si>
    <t>Phawana</t>
  </si>
  <si>
    <t>Sopha</t>
  </si>
  <si>
    <t>Rebecca</t>
  </si>
  <si>
    <t>Sørbø</t>
  </si>
  <si>
    <t>Elisabeth</t>
  </si>
  <si>
    <t>Thorsen</t>
  </si>
  <si>
    <t>Tone</t>
  </si>
  <si>
    <t>Totland</t>
  </si>
  <si>
    <t>Anne Ruud</t>
  </si>
  <si>
    <t>Vatnaland</t>
  </si>
  <si>
    <t>Anette Kristin</t>
  </si>
  <si>
    <t>Æsøy</t>
  </si>
  <si>
    <t>Turid</t>
  </si>
  <si>
    <t>Åsen</t>
  </si>
  <si>
    <t>Bjørg Sissel</t>
  </si>
  <si>
    <t>Eltervåg</t>
  </si>
  <si>
    <t>Randaberg golfklubb</t>
  </si>
  <si>
    <t>Inger Bue</t>
  </si>
  <si>
    <t>Austrått</t>
  </si>
  <si>
    <t>Lovise</t>
  </si>
  <si>
    <t>Håland</t>
  </si>
  <si>
    <t>Else</t>
  </si>
  <si>
    <t>Medhus</t>
  </si>
  <si>
    <t>Elise</t>
  </si>
  <si>
    <t>Larsen</t>
  </si>
  <si>
    <t>Gro</t>
  </si>
  <si>
    <t>Bergfjord</t>
  </si>
  <si>
    <t>Irene Granum</t>
  </si>
  <si>
    <t>Torhild</t>
  </si>
  <si>
    <t>Øgård</t>
  </si>
  <si>
    <t>Astrid Rekdal</t>
  </si>
  <si>
    <t>Bratland</t>
  </si>
  <si>
    <t>Tone Bue</t>
  </si>
  <si>
    <t>Orstad</t>
  </si>
  <si>
    <t>Berit Sjo</t>
  </si>
  <si>
    <t>Jørgensen</t>
  </si>
  <si>
    <t>Renate</t>
  </si>
  <si>
    <t>Næssvold</t>
  </si>
  <si>
    <t>May Lis</t>
  </si>
  <si>
    <t>Birkeland</t>
  </si>
  <si>
    <t>Diana</t>
  </si>
  <si>
    <t>Adolfsen</t>
  </si>
  <si>
    <t>Berit Pollestad</t>
  </si>
  <si>
    <t>Sele</t>
  </si>
  <si>
    <t>Jæren Golfklubb</t>
  </si>
  <si>
    <t>Hildegunn</t>
  </si>
  <si>
    <t>Gripsgård</t>
  </si>
  <si>
    <t>Sylvi Debes</t>
  </si>
  <si>
    <t>Cross</t>
  </si>
  <si>
    <t>Wenche Dirdal</t>
  </si>
  <si>
    <t>Mûrer</t>
  </si>
  <si>
    <t>Anne Jane</t>
  </si>
  <si>
    <t>Anfinsen</t>
  </si>
  <si>
    <t>Inger Marie</t>
  </si>
  <si>
    <t>Meling</t>
  </si>
  <si>
    <t>Guro</t>
  </si>
  <si>
    <t>Mykland Madsen</t>
  </si>
  <si>
    <t>Brith</t>
  </si>
  <si>
    <t>Berglind</t>
  </si>
  <si>
    <t>Rott</t>
  </si>
  <si>
    <t>Arild</t>
  </si>
  <si>
    <t>Vibeke</t>
  </si>
  <si>
    <t>Helle</t>
  </si>
  <si>
    <t>Berit</t>
  </si>
  <si>
    <t>Bakken</t>
  </si>
  <si>
    <t>Signe Marie Lutcherath</t>
  </si>
  <si>
    <t>Midbøe</t>
  </si>
  <si>
    <t>Anne</t>
  </si>
  <si>
    <t>Surdal</t>
  </si>
  <si>
    <t>May Årsvoll</t>
  </si>
  <si>
    <t>Mònnich</t>
  </si>
  <si>
    <t>Irene Skjoldal</t>
  </si>
  <si>
    <t>Reinkjøp</t>
  </si>
  <si>
    <t>Kari Hoelseth</t>
  </si>
  <si>
    <t>Bjørlo</t>
  </si>
  <si>
    <t>Preikestolen Golfklubb</t>
  </si>
  <si>
    <t>Karen</t>
  </si>
  <si>
    <t>Anlaug</t>
  </si>
  <si>
    <t>Njærheim</t>
  </si>
  <si>
    <t>Else Johanne Sjøberg</t>
  </si>
  <si>
    <t>Bryne</t>
  </si>
  <si>
    <t>Marian Marlen</t>
  </si>
  <si>
    <t>Sævereide</t>
  </si>
  <si>
    <t>Unni</t>
  </si>
  <si>
    <t>Seljelid</t>
  </si>
  <si>
    <t>Tunge</t>
  </si>
  <si>
    <t xml:space="preserve">Marit Mauritsen </t>
  </si>
  <si>
    <t>Hetland</t>
  </si>
  <si>
    <t>Ingri</t>
  </si>
  <si>
    <t>Lokna</t>
  </si>
  <si>
    <t>Sigrun</t>
  </si>
  <si>
    <t>Olafsdottir</t>
  </si>
  <si>
    <t>Randaberg Golfklubb</t>
  </si>
  <si>
    <t>Salte</t>
  </si>
  <si>
    <t>Irma Anneli Saksi</t>
  </si>
  <si>
    <t>Ragnhild</t>
  </si>
  <si>
    <t xml:space="preserve">Marie Helle </t>
  </si>
  <si>
    <t>Finnestad</t>
  </si>
  <si>
    <t>Tora Elisabeth Müller</t>
  </si>
  <si>
    <t>Haver</t>
  </si>
  <si>
    <t>Tove Synnøve</t>
  </si>
  <si>
    <t>Hognestad</t>
  </si>
  <si>
    <t>Mary</t>
  </si>
  <si>
    <t>Johansen</t>
  </si>
  <si>
    <t>Karly Idland</t>
  </si>
  <si>
    <t>Krag</t>
  </si>
  <si>
    <t>Anne B.</t>
  </si>
  <si>
    <t>Moldestad</t>
  </si>
  <si>
    <t>Chayakan</t>
  </si>
  <si>
    <t>Molund</t>
  </si>
  <si>
    <t>Bodhild Holta</t>
  </si>
  <si>
    <t>Olsen</t>
  </si>
  <si>
    <t>Anne Lise</t>
  </si>
  <si>
    <t>Otto</t>
  </si>
  <si>
    <t>Reidun</t>
  </si>
  <si>
    <t>Gunborg Synnøve</t>
  </si>
  <si>
    <t>Seland</t>
  </si>
  <si>
    <t>Vigdis</t>
  </si>
  <si>
    <t>Skintveit</t>
  </si>
  <si>
    <t>Olaug</t>
  </si>
  <si>
    <t>Slethei</t>
  </si>
  <si>
    <t>Vesterheim Seland</t>
  </si>
  <si>
    <t>Øglænd</t>
  </si>
  <si>
    <t xml:space="preserve">Liv Margrete </t>
  </si>
  <si>
    <t>Vennestrøm</t>
  </si>
  <si>
    <t>Bjørg Jolaug</t>
  </si>
  <si>
    <t>Løland</t>
  </si>
  <si>
    <t>Nina</t>
  </si>
  <si>
    <t>Middelthon</t>
  </si>
  <si>
    <t>Ingrid Therese</t>
  </si>
  <si>
    <t>Andreasen</t>
  </si>
  <si>
    <t>Grødem</t>
  </si>
  <si>
    <t>Agnethe</t>
  </si>
  <si>
    <t>Otterøen</t>
  </si>
  <si>
    <t>Siw</t>
  </si>
  <si>
    <t>Scotland</t>
  </si>
  <si>
    <t>Ann Kristin</t>
  </si>
  <si>
    <t>Joswig</t>
  </si>
  <si>
    <t>Bea Lange</t>
  </si>
  <si>
    <t>Kloster</t>
  </si>
  <si>
    <t>Brit Wenche</t>
  </si>
  <si>
    <t>Dirdal</t>
  </si>
  <si>
    <t>Torbjørg</t>
  </si>
  <si>
    <t>Eik</t>
  </si>
  <si>
    <t>Wathne</t>
  </si>
  <si>
    <t>Aud T</t>
  </si>
  <si>
    <t>Gjennestad</t>
  </si>
  <si>
    <t>Leikvoll</t>
  </si>
  <si>
    <t>Haugen</t>
  </si>
  <si>
    <t>Lerbrekk</t>
  </si>
  <si>
    <t>Solvor</t>
  </si>
  <si>
    <t>Bodil Tunge</t>
  </si>
  <si>
    <t>Simonsen</t>
  </si>
  <si>
    <t>Gunvor</t>
  </si>
  <si>
    <t>Grundstad</t>
  </si>
  <si>
    <t>Bodil Jane</t>
  </si>
  <si>
    <t>Helgeland</t>
  </si>
  <si>
    <t>Torill</t>
  </si>
  <si>
    <t>Holm</t>
  </si>
  <si>
    <t>Stella</t>
  </si>
  <si>
    <t>Kitty Oddbjørg</t>
  </si>
  <si>
    <t>Hadland</t>
  </si>
  <si>
    <t>Kirsten Foseide</t>
  </si>
  <si>
    <t>Pedersen</t>
  </si>
  <si>
    <t>Marit</t>
  </si>
  <si>
    <t>Pollestad</t>
  </si>
  <si>
    <t>Reinskau</t>
  </si>
  <si>
    <t>Ruud</t>
  </si>
  <si>
    <t>Ingunn</t>
  </si>
  <si>
    <t>Skjørestad</t>
  </si>
  <si>
    <t>Vetrhus</t>
  </si>
  <si>
    <t xml:space="preserve">Olaug </t>
  </si>
  <si>
    <t>Anne Friis</t>
  </si>
  <si>
    <t>Thommassen</t>
  </si>
  <si>
    <t>Åse Janet Høie</t>
  </si>
  <si>
    <t>Tysse</t>
  </si>
  <si>
    <t>Solvang</t>
  </si>
  <si>
    <t xml:space="preserve">Diane </t>
  </si>
  <si>
    <t xml:space="preserve">Dyrland </t>
  </si>
  <si>
    <t xml:space="preserve">Tina Endresen </t>
  </si>
  <si>
    <t>Irvine</t>
  </si>
  <si>
    <t>Elisaveta</t>
  </si>
  <si>
    <t>Nosova</t>
  </si>
  <si>
    <t>Sandnes golfklubb</t>
  </si>
  <si>
    <t>Gro Sverdrup</t>
  </si>
  <si>
    <t>Kleppestø</t>
  </si>
  <si>
    <t>Odland</t>
  </si>
  <si>
    <t xml:space="preserve">Eva Gunbjørg </t>
  </si>
  <si>
    <t>Ladstein</t>
  </si>
  <si>
    <t>Tsige</t>
  </si>
  <si>
    <t>Behre</t>
  </si>
  <si>
    <t xml:space="preserve">Cecilie </t>
  </si>
  <si>
    <t xml:space="preserve">Tone </t>
  </si>
  <si>
    <t>Siri</t>
  </si>
  <si>
    <t>Rinaldo</t>
  </si>
  <si>
    <t>Bente</t>
  </si>
  <si>
    <t>Plassering</t>
  </si>
  <si>
    <t>Total 4 beste</t>
  </si>
  <si>
    <t>Plass2</t>
  </si>
  <si>
    <t>Plass3</t>
  </si>
  <si>
    <t>Poeng4</t>
  </si>
  <si>
    <t>Plass5</t>
  </si>
  <si>
    <t>Poeng6</t>
  </si>
  <si>
    <t>Plass7</t>
  </si>
  <si>
    <t>Poeng8</t>
  </si>
  <si>
    <t>Poeng3</t>
  </si>
  <si>
    <t>Plass4</t>
  </si>
  <si>
    <t>Poeng5</t>
  </si>
  <si>
    <t>Plass6</t>
  </si>
  <si>
    <t>Poeng7</t>
  </si>
  <si>
    <t>Plass8</t>
  </si>
  <si>
    <t>Poeng2</t>
  </si>
  <si>
    <t>Plass1</t>
  </si>
  <si>
    <t>Poeng1</t>
  </si>
  <si>
    <t>Aslaug Kvam</t>
  </si>
  <si>
    <t>Oftedal</t>
  </si>
  <si>
    <t>Randaberg</t>
  </si>
  <si>
    <t>Preikestolen</t>
  </si>
  <si>
    <t>Antall runder spilt</t>
  </si>
  <si>
    <t>Hilde Erevik</t>
  </si>
  <si>
    <t>Ronold</t>
  </si>
  <si>
    <t>Inger Laura Marie</t>
  </si>
  <si>
    <t>Mydland</t>
  </si>
  <si>
    <t xml:space="preserve">Eldbjørg </t>
  </si>
  <si>
    <t>Sanni</t>
  </si>
  <si>
    <t xml:space="preserve"> Fuglestad</t>
  </si>
  <si>
    <t>Grete</t>
  </si>
  <si>
    <t>Stange</t>
  </si>
  <si>
    <t>Sandnes</t>
  </si>
  <si>
    <t>Antall spillere:</t>
  </si>
  <si>
    <t>A:</t>
  </si>
  <si>
    <t>B:</t>
  </si>
  <si>
    <t>C:</t>
  </si>
  <si>
    <t>Runder golf:</t>
  </si>
  <si>
    <t>Spillere pr. Turnering</t>
  </si>
  <si>
    <t>Deltagere pr. Turnering</t>
  </si>
  <si>
    <t>Endring</t>
  </si>
  <si>
    <t>Endring i %</t>
  </si>
  <si>
    <t>Stavanger:</t>
  </si>
  <si>
    <t>Jæren:</t>
  </si>
  <si>
    <t>Solastranden:</t>
  </si>
  <si>
    <t>Sola:</t>
  </si>
  <si>
    <t>Randaberg:</t>
  </si>
  <si>
    <t>Ogna:</t>
  </si>
  <si>
    <t>Sandnes:</t>
  </si>
  <si>
    <t>Preikestolen:</t>
  </si>
  <si>
    <t>Totalt</t>
  </si>
  <si>
    <t>Antall runder pr. Spiller</t>
  </si>
  <si>
    <t>Klubbdeltakelse</t>
  </si>
  <si>
    <t>Ogna Golfklubb</t>
  </si>
  <si>
    <t xml:space="preserve">Preikestolen </t>
  </si>
  <si>
    <t>Anne Brit Houge</t>
  </si>
  <si>
    <t>Helland</t>
  </si>
  <si>
    <t>Tove Karin</t>
  </si>
  <si>
    <t>Eva Karin</t>
  </si>
  <si>
    <t xml:space="preserve"> Hansen</t>
  </si>
  <si>
    <t>Gunnbjørg K</t>
  </si>
  <si>
    <t>Røisland</t>
  </si>
  <si>
    <t>Ioana-Andreea</t>
  </si>
  <si>
    <t>Ene</t>
  </si>
  <si>
    <t>Kari Pettersen</t>
  </si>
  <si>
    <t>Goa</t>
  </si>
  <si>
    <t>Berit Jorunn</t>
  </si>
  <si>
    <t>Lea</t>
  </si>
  <si>
    <t>Norun Eli</t>
  </si>
  <si>
    <t>Fløysvik</t>
  </si>
  <si>
    <t>Wenche Nessestrand</t>
  </si>
  <si>
    <t>Helga</t>
  </si>
  <si>
    <t>Grafsrønningen</t>
  </si>
  <si>
    <t>Nevland</t>
  </si>
  <si>
    <t>Regina</t>
  </si>
  <si>
    <t>Mockiene</t>
  </si>
  <si>
    <t>Liv</t>
  </si>
  <si>
    <t>Gerd A Ellingsæter</t>
  </si>
  <si>
    <t>Rossbach</t>
  </si>
  <si>
    <t>Brit Bodil</t>
  </si>
  <si>
    <t>Minde</t>
  </si>
  <si>
    <t>Leitao</t>
  </si>
  <si>
    <t>Mette Karin</t>
  </si>
  <si>
    <t>Nedrum</t>
  </si>
  <si>
    <t xml:space="preserve">Sigrid </t>
  </si>
  <si>
    <t>Skretting</t>
  </si>
  <si>
    <t>Signe</t>
  </si>
  <si>
    <t>Hovem</t>
  </si>
  <si>
    <t>Jane</t>
  </si>
  <si>
    <t>Steffensen</t>
  </si>
  <si>
    <t>Salvesen</t>
  </si>
  <si>
    <t>Laila</t>
  </si>
  <si>
    <t>Østbø</t>
  </si>
  <si>
    <t>Hanne Lise</t>
  </si>
  <si>
    <t>Hagman</t>
  </si>
  <si>
    <t>Klingsheim</t>
  </si>
  <si>
    <t>Elsa Djuve</t>
  </si>
  <si>
    <t>Jerstad</t>
  </si>
  <si>
    <t xml:space="preserve">Anne </t>
  </si>
  <si>
    <t xml:space="preserve">Liv </t>
  </si>
  <si>
    <t>Haugaland Golfklubb</t>
  </si>
  <si>
    <t>Namtvedt</t>
  </si>
  <si>
    <t>Bodil Kjær</t>
  </si>
  <si>
    <t>Nicolajsen</t>
  </si>
  <si>
    <t xml:space="preserve">Brit </t>
  </si>
  <si>
    <t>Kyllingstad</t>
  </si>
  <si>
    <t xml:space="preserve">Hilde </t>
  </si>
  <si>
    <t>Nagel</t>
  </si>
  <si>
    <t xml:space="preserve">Berit Jorunn </t>
  </si>
  <si>
    <t xml:space="preserve">Heidi </t>
  </si>
  <si>
    <t>Bekkeheien</t>
  </si>
  <si>
    <t xml:space="preserve">Andrea Jimenez </t>
  </si>
  <si>
    <t>Pinto</t>
  </si>
  <si>
    <t>Kårvåg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</si>
</sst>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strike/>
      <sz val="11"/>
      <color rgb="FF000000"/>
      <name val="Calibri"/>
      <family val="2"/>
    </font>
    <font>
      <sz val="10"/>
      <color rgb="FF000000"/>
      <name val="Calibri"/>
      <family val="2"/>
    </font>
    <font>
      <strike/>
      <sz val="10"/>
      <color rgb="FF00000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2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9C0006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sz val="11"/>
      <color rgb="FFC0000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D8E4B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0" borderId="0"/>
    <xf numFmtId="0" fontId="1" fillId="10" borderId="22" applyNumberFormat="0" applyFont="0" applyAlignment="0" applyProtection="0"/>
    <xf numFmtId="0" fontId="12" fillId="9" borderId="0" applyNumberFormat="0" applyBorder="0" applyAlignment="0" applyProtection="0"/>
    <xf numFmtId="0" fontId="8" fillId="0" borderId="0"/>
    <xf numFmtId="0" fontId="11" fillId="11" borderId="0" applyNumberFormat="0" applyBorder="0" applyAlignment="0" applyProtection="0"/>
  </cellStyleXfs>
  <cellXfs count="152">
    <xf numFmtId="0" fontId="0" fillId="0" borderId="0" xfId="0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8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8" xfId="0" applyBorder="1"/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6" fillId="0" borderId="16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1" fontId="0" fillId="3" borderId="16" xfId="0" applyNumberFormat="1" applyFill="1" applyBorder="1" applyAlignment="1">
      <alignment horizontal="center" wrapText="1"/>
    </xf>
    <xf numFmtId="1" fontId="5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0" fillId="0" borderId="16" xfId="0" applyNumberFormat="1" applyFont="1" applyFill="1" applyBorder="1" applyAlignment="1">
      <alignment horizontal="center" wrapText="1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0" fillId="5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" fontId="0" fillId="0" borderId="9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9" fillId="6" borderId="16" xfId="1" applyNumberFormat="1" applyBorder="1" applyAlignment="1">
      <alignment horizontal="center"/>
    </xf>
    <xf numFmtId="1" fontId="0" fillId="8" borderId="16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7" xfId="0" applyBorder="1"/>
    <xf numFmtId="0" fontId="15" fillId="7" borderId="0" xfId="2" applyFont="1"/>
    <xf numFmtId="10" fontId="13" fillId="10" borderId="22" xfId="4" applyNumberFormat="1" applyFont="1"/>
    <xf numFmtId="0" fontId="0" fillId="0" borderId="0" xfId="0" quotePrefix="1"/>
    <xf numFmtId="1" fontId="0" fillId="0" borderId="0" xfId="0" applyNumberFormat="1"/>
    <xf numFmtId="0" fontId="0" fillId="0" borderId="11" xfId="0" applyBorder="1"/>
    <xf numFmtId="0" fontId="14" fillId="0" borderId="0" xfId="3" applyFont="1"/>
    <xf numFmtId="0" fontId="13" fillId="0" borderId="0" xfId="3" applyFont="1"/>
    <xf numFmtId="10" fontId="13" fillId="0" borderId="0" xfId="3" applyNumberFormat="1" applyFont="1"/>
    <xf numFmtId="0" fontId="13" fillId="0" borderId="0" xfId="3" applyFont="1" applyAlignment="1">
      <alignment horizontal="right"/>
    </xf>
    <xf numFmtId="2" fontId="14" fillId="0" borderId="0" xfId="3" applyNumberFormat="1" applyFont="1"/>
    <xf numFmtId="2" fontId="13" fillId="0" borderId="0" xfId="3" applyNumberFormat="1" applyFont="1"/>
    <xf numFmtId="1" fontId="13" fillId="0" borderId="0" xfId="3" applyNumberFormat="1" applyFont="1"/>
    <xf numFmtId="0" fontId="13" fillId="12" borderId="0" xfId="3" applyFont="1" applyFill="1" applyAlignment="1">
      <alignment horizontal="right"/>
    </xf>
    <xf numFmtId="0" fontId="13" fillId="12" borderId="0" xfId="3" applyFont="1" applyFill="1"/>
    <xf numFmtId="1" fontId="13" fillId="12" borderId="0" xfId="3" applyNumberFormat="1" applyFont="1" applyFill="1"/>
    <xf numFmtId="10" fontId="13" fillId="12" borderId="0" xfId="3" applyNumberFormat="1" applyFont="1" applyFill="1"/>
    <xf numFmtId="10" fontId="14" fillId="0" borderId="0" xfId="3" applyNumberFormat="1" applyFont="1"/>
    <xf numFmtId="0" fontId="14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6" fillId="0" borderId="0" xfId="3" applyFont="1" applyFill="1"/>
    <xf numFmtId="0" fontId="17" fillId="0" borderId="0" xfId="3" applyFont="1" applyFill="1" applyAlignment="1">
      <alignment horizontal="right"/>
    </xf>
    <xf numFmtId="2" fontId="17" fillId="0" borderId="0" xfId="3" applyNumberFormat="1" applyFont="1" applyFill="1"/>
    <xf numFmtId="1" fontId="17" fillId="0" borderId="0" xfId="3" applyNumberFormat="1" applyFont="1" applyFill="1"/>
    <xf numFmtId="0" fontId="18" fillId="0" borderId="0" xfId="0" applyFont="1"/>
    <xf numFmtId="1" fontId="18" fillId="0" borderId="0" xfId="0" applyNumberFormat="1" applyFont="1"/>
    <xf numFmtId="1" fontId="0" fillId="5" borderId="16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/>
    </xf>
    <xf numFmtId="1" fontId="8" fillId="0" borderId="16" xfId="0" applyNumberFormat="1" applyFont="1" applyBorder="1" applyAlignment="1">
      <alignment horizontal="center" vertical="center" wrapText="1"/>
    </xf>
    <xf numFmtId="1" fontId="0" fillId="13" borderId="16" xfId="0" applyNumberFormat="1" applyFont="1" applyFill="1" applyBorder="1" applyAlignment="1">
      <alignment horizontal="center" vertical="center" wrapText="1"/>
    </xf>
    <xf numFmtId="1" fontId="0" fillId="5" borderId="17" xfId="0" applyNumberFormat="1" applyFill="1" applyBorder="1" applyAlignment="1">
      <alignment horizontal="center" vertical="center"/>
    </xf>
    <xf numFmtId="1" fontId="0" fillId="5" borderId="16" xfId="0" applyNumberFormat="1" applyFont="1" applyFill="1" applyBorder="1" applyAlignment="1">
      <alignment horizontal="center" wrapText="1"/>
    </xf>
    <xf numFmtId="1" fontId="0" fillId="5" borderId="17" xfId="0" applyNumberFormat="1" applyFill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" fontId="0" fillId="0" borderId="23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5" borderId="16" xfId="0" applyNumberForma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" fontId="10" fillId="7" borderId="17" xfId="2" applyNumberFormat="1" applyBorder="1" applyAlignment="1">
      <alignment horizontal="center" vertical="center"/>
    </xf>
    <xf numFmtId="0" fontId="20" fillId="0" borderId="2" xfId="5" applyFont="1" applyFill="1" applyBorder="1" applyAlignment="1">
      <alignment wrapText="1"/>
    </xf>
    <xf numFmtId="0" fontId="20" fillId="0" borderId="1" xfId="5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20" fillId="0" borderId="0" xfId="5" applyFont="1" applyFill="1" applyBorder="1" applyAlignment="1">
      <alignment wrapText="1"/>
    </xf>
    <xf numFmtId="0" fontId="8" fillId="0" borderId="2" xfId="0" applyFont="1" applyFill="1" applyBorder="1"/>
    <xf numFmtId="0" fontId="8" fillId="0" borderId="1" xfId="0" applyFont="1" applyFill="1" applyBorder="1"/>
    <xf numFmtId="0" fontId="20" fillId="0" borderId="2" xfId="5" applyFont="1" applyFill="1" applyBorder="1"/>
    <xf numFmtId="0" fontId="20" fillId="0" borderId="1" xfId="5" applyFont="1" applyFill="1" applyBorder="1"/>
    <xf numFmtId="1" fontId="0" fillId="5" borderId="16" xfId="0" applyNumberFormat="1" applyFill="1" applyBorder="1" applyAlignment="1">
      <alignment horizontal="center" wrapText="1"/>
    </xf>
    <xf numFmtId="1" fontId="0" fillId="14" borderId="16" xfId="0" applyNumberFormat="1" applyFill="1" applyBorder="1" applyAlignment="1">
      <alignment horizontal="center"/>
    </xf>
    <xf numFmtId="1" fontId="0" fillId="0" borderId="3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</cellXfs>
  <cellStyles count="8">
    <cellStyle name="20% - Accent2 2" xfId="7" xr:uid="{F69CF200-5C03-41FD-AD7B-48558E2040AF}"/>
    <cellStyle name="Bad" xfId="2" builtinId="27"/>
    <cellStyle name="Good" xfId="1" builtinId="26"/>
    <cellStyle name="Neutral 2" xfId="5" xr:uid="{831A1134-B723-4C02-8EDF-ED00DF846613}"/>
    <cellStyle name="Normal" xfId="0" builtinId="0" customBuiltin="1"/>
    <cellStyle name="Normal 2" xfId="6" xr:uid="{1AE09BD5-69D7-4B20-86D3-F56793E2FD49}"/>
    <cellStyle name="Normal 3" xfId="3" xr:uid="{9475CB13-1DD3-492F-873F-B161BE2E2324}"/>
    <cellStyle name="Note 2" xfId="4" xr:uid="{B8A9B666-2063-4CFB-A999-6862E8B24481}"/>
  </cellStyles>
  <dxfs count="124"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A5A5A5"/>
          <bgColor rgb="FFA5A5A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A5A5A5"/>
          <bgColor rgb="FFA5A5A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A5A5A5"/>
          <bgColor rgb="FFA5A5A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2:V102" totalsRowCount="1" headerRowDxfId="122" headerRowBorderDxfId="121" tableBorderDxfId="120" totalsRowBorderDxfId="119">
  <autoFilter ref="A2:V101" xr:uid="{00000000-0009-0000-0100-000002000000}"/>
  <sortState xmlns:xlrd2="http://schemas.microsoft.com/office/spreadsheetml/2017/richdata2" ref="A3:V25">
    <sortCondition descending="1" ref="U3:U101"/>
  </sortState>
  <tableColumns count="22">
    <tableColumn id="2" xr3:uid="{00000000-0010-0000-0000-000002000000}" name="Fornavn" dataDxfId="118" totalsRowDxfId="43"/>
    <tableColumn id="3" xr3:uid="{00000000-0010-0000-0000-000003000000}" name="Navn" dataDxfId="117" totalsRowDxfId="42"/>
    <tableColumn id="4" xr3:uid="{00000000-0010-0000-0000-000004000000}" name="Klubb" dataDxfId="116" totalsRowDxfId="41"/>
    <tableColumn id="5" xr3:uid="{00000000-0010-0000-0000-000005000000}" name="Antall runder spilt" totalsRowFunction="sum" dataDxfId="115" totalsRowDxfId="40">
      <calculatedColumnFormula>8-COUNTBLANK(E3:T3)</calculatedColumnFormula>
    </tableColumn>
    <tableColumn id="6" xr3:uid="{00000000-0010-0000-0000-000006000000}" name="Plass1" dataDxfId="114" totalsRowDxfId="39" dataCellStyle="Normal"/>
    <tableColumn id="7" xr3:uid="{00000000-0010-0000-0000-000007000000}" name="Poeng1" dataDxfId="113" totalsRowDxfId="38" dataCellStyle="Normal">
      <calculatedColumnFormula>IFERROR(VLOOKUP(E3,Poengskala!$B$4:C103,2,FALSE),"0")</calculatedColumnFormula>
    </tableColumn>
    <tableColumn id="8" xr3:uid="{00000000-0010-0000-0000-000008000000}" name="Plass2" dataDxfId="112" totalsRowDxfId="37"/>
    <tableColumn id="9" xr3:uid="{00000000-0010-0000-0000-000009000000}" name="Poeng2" dataDxfId="111" totalsRowDxfId="36">
      <calculatedColumnFormula>IFERROR(VLOOKUP(G3,Poengskala!$B$4:E103,2,FALSE),"0")</calculatedColumnFormula>
    </tableColumn>
    <tableColumn id="10" xr3:uid="{00000000-0010-0000-0000-00000A000000}" name="Plass3" dataDxfId="110" totalsRowDxfId="35" dataCellStyle="Normal"/>
    <tableColumn id="11" xr3:uid="{00000000-0010-0000-0000-00000B000000}" name="Poeng3" dataDxfId="109" totalsRowDxfId="34" dataCellStyle="Normal">
      <calculatedColumnFormula>IFERROR(VLOOKUP(I3,Poengskala!$B$4:G103,2,FALSE),"0")</calculatedColumnFormula>
    </tableColumn>
    <tableColumn id="12" xr3:uid="{00000000-0010-0000-0000-00000C000000}" name="Plass4" dataDxfId="108" totalsRowDxfId="33"/>
    <tableColumn id="13" xr3:uid="{00000000-0010-0000-0000-00000D000000}" name="Poeng4" dataDxfId="107" totalsRowDxfId="32">
      <calculatedColumnFormula>IFERROR(VLOOKUP(K3,Poengskala!$B$4:I103,2,FALSE),"0")</calculatedColumnFormula>
    </tableColumn>
    <tableColumn id="14" xr3:uid="{00000000-0010-0000-0000-00000E000000}" name="Plass5" dataDxfId="106" totalsRowDxfId="31" dataCellStyle="Normal"/>
    <tableColumn id="15" xr3:uid="{00000000-0010-0000-0000-00000F000000}" name="Poeng5" dataDxfId="105" totalsRowDxfId="30" dataCellStyle="Normal">
      <calculatedColumnFormula>IFERROR(VLOOKUP(M3,Poengskala!$B$4:K103,2,FALSE),"0")</calculatedColumnFormula>
    </tableColumn>
    <tableColumn id="16" xr3:uid="{00000000-0010-0000-0000-000010000000}" name="Plass6" dataDxfId="104" totalsRowDxfId="29"/>
    <tableColumn id="17" xr3:uid="{00000000-0010-0000-0000-000011000000}" name="Poeng6" dataDxfId="103" totalsRowDxfId="28">
      <calculatedColumnFormula>IFERROR(VLOOKUP(O3,Poengskala!$B$4:M103,2,FALSE),"0")</calculatedColumnFormula>
    </tableColumn>
    <tableColumn id="18" xr3:uid="{00000000-0010-0000-0000-000012000000}" name="Plass7" dataDxfId="102" totalsRowDxfId="27"/>
    <tableColumn id="19" xr3:uid="{00000000-0010-0000-0000-000013000000}" name="Poeng7" dataDxfId="101" totalsRowDxfId="26" dataCellStyle="Normal">
      <calculatedColumnFormula>IFERROR(VLOOKUP(Q3,Poengskala!$B$4:O103,2,FALSE),"0")</calculatedColumnFormula>
    </tableColumn>
    <tableColumn id="20" xr3:uid="{00000000-0010-0000-0000-000014000000}" name="Plass8" dataDxfId="100" totalsRowDxfId="25"/>
    <tableColumn id="21" xr3:uid="{00000000-0010-0000-0000-000015000000}" name="Poeng8" dataDxfId="99" totalsRowDxfId="24">
      <calculatedColumnFormula>IFERROR(VLOOKUP(S3,Poengskala!$B$4:Q103,2,FALSE),"0")</calculatedColumnFormula>
    </tableColumn>
    <tableColumn id="22" xr3:uid="{00000000-0010-0000-0000-000016000000}" name="Total" dataDxfId="98" totalsRowDxfId="23">
      <calculatedColumnFormula>SUM(F3+H3+J3+L3+N3+P3+R3+T3)</calculatedColumnFormula>
    </tableColumn>
    <tableColumn id="23" xr3:uid="{00000000-0010-0000-0000-000017000000}" name="Total 4 beste" dataDxfId="97" totalsRowDxfId="22">
      <calculatedColumnFormula>IF(D3&gt;=1,LARGE(W3:AD3,1),"0")+IF(D3&gt;=2,LARGE(W3:AD3,2),"0")+IF(D3&gt;=3,LARGE(W3:AD3,3),"0")+IF(D3&gt;=4,LARGE(W3:AD3,4),"0")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3" displayName="Tabell3" ref="A2:V105" totalsRowCount="1" headerRowDxfId="95" tableBorderDxfId="94">
  <autoFilter ref="A2:V104" xr:uid="{00000000-0009-0000-0100-000003000000}"/>
  <sortState xmlns:xlrd2="http://schemas.microsoft.com/office/spreadsheetml/2017/richdata2" ref="A3:V104">
    <sortCondition descending="1" ref="U3:U104"/>
  </sortState>
  <tableColumns count="22">
    <tableColumn id="1" xr3:uid="{00000000-0010-0000-0100-000001000000}" name="Fornavn" dataDxfId="65" totalsRowDxfId="21"/>
    <tableColumn id="2" xr3:uid="{00000000-0010-0000-0100-000002000000}" name="Navn" dataDxfId="64" totalsRowDxfId="20"/>
    <tableColumn id="3" xr3:uid="{00000000-0010-0000-0100-000003000000}" name="Klubb" dataDxfId="63" totalsRowDxfId="19"/>
    <tableColumn id="4" xr3:uid="{00000000-0010-0000-0100-000004000000}" name="Antall runder spilt" totalsRowFunction="sum" dataDxfId="62" totalsRowDxfId="18">
      <calculatedColumnFormula>8-COUNTBLANK(E3:T3)</calculatedColumnFormula>
    </tableColumn>
    <tableColumn id="5" xr3:uid="{00000000-0010-0000-0100-000005000000}" name="Plass1" dataDxfId="61" totalsRowDxfId="17" dataCellStyle="Normal"/>
    <tableColumn id="6" xr3:uid="{00000000-0010-0000-0100-000006000000}" name="Poeng1" dataDxfId="60" totalsRowDxfId="16" dataCellStyle="Normal">
      <calculatedColumnFormula>IFERROR(VLOOKUP(E3,Poengskala!$B$4:C103,2,FALSE),"0")</calculatedColumnFormula>
    </tableColumn>
    <tableColumn id="7" xr3:uid="{00000000-0010-0000-0100-000007000000}" name="Plass2" dataDxfId="59" totalsRowDxfId="15"/>
    <tableColumn id="8" xr3:uid="{00000000-0010-0000-0100-000008000000}" name="Poeng2" dataDxfId="58" totalsRowDxfId="14">
      <calculatedColumnFormula>IFERROR(VLOOKUP(G3,Poengskala!$B$4:E103,2,FALSE),"0")</calculatedColumnFormula>
    </tableColumn>
    <tableColumn id="9" xr3:uid="{00000000-0010-0000-0100-000009000000}" name="Plass3" dataDxfId="57" totalsRowDxfId="13" dataCellStyle="Normal"/>
    <tableColumn id="10" xr3:uid="{00000000-0010-0000-0100-00000A000000}" name="Poeng3" dataDxfId="56" totalsRowDxfId="12" dataCellStyle="Normal">
      <calculatedColumnFormula>IFERROR(VLOOKUP(I3,Poengskala!$B$4:G103,2,FALSE),"0")</calculatedColumnFormula>
    </tableColumn>
    <tableColumn id="11" xr3:uid="{00000000-0010-0000-0100-00000B000000}" name="Plass4" dataDxfId="55" totalsRowDxfId="11"/>
    <tableColumn id="12" xr3:uid="{00000000-0010-0000-0100-00000C000000}" name="Poeng4" dataDxfId="54" totalsRowDxfId="10">
      <calculatedColumnFormula>IFERROR(VLOOKUP(K3,Poengskala!$B$4:I103,2,FALSE),"0")</calculatedColumnFormula>
    </tableColumn>
    <tableColumn id="13" xr3:uid="{00000000-0010-0000-0100-00000D000000}" name="Plass5" dataDxfId="53" totalsRowDxfId="9" dataCellStyle="Normal"/>
    <tableColumn id="14" xr3:uid="{00000000-0010-0000-0100-00000E000000}" name="Poeng5" dataDxfId="52" totalsRowDxfId="8" dataCellStyle="Normal">
      <calculatedColumnFormula>IFERROR(VLOOKUP(M3,Poengskala!$B$4:K103,2,FALSE),"0")</calculatedColumnFormula>
    </tableColumn>
    <tableColumn id="15" xr3:uid="{00000000-0010-0000-0100-00000F000000}" name="Plass6" dataDxfId="51" totalsRowDxfId="7"/>
    <tableColumn id="16" xr3:uid="{00000000-0010-0000-0100-000010000000}" name="Poeng6" dataDxfId="50" totalsRowDxfId="6">
      <calculatedColumnFormula>IFERROR(VLOOKUP(O3,Poengskala!$B$4:M103,2,FALSE),"0")</calculatedColumnFormula>
    </tableColumn>
    <tableColumn id="17" xr3:uid="{00000000-0010-0000-0100-000011000000}" name="Ogna" dataDxfId="49" totalsRowDxfId="5" dataCellStyle="Normal"/>
    <tableColumn id="18" xr3:uid="{00000000-0010-0000-0100-000012000000}" name="Poeng7" dataDxfId="48" totalsRowDxfId="4" dataCellStyle="Normal">
      <calculatedColumnFormula>IFERROR(VLOOKUP(Q3,Poengskala!$B$4:O103,2,FALSE),"0")</calculatedColumnFormula>
    </tableColumn>
    <tableColumn id="19" xr3:uid="{00000000-0010-0000-0100-000013000000}" name="Plass8" dataDxfId="47" totalsRowDxfId="3"/>
    <tableColumn id="20" xr3:uid="{00000000-0010-0000-0100-000014000000}" name="Poeng8" dataDxfId="46" totalsRowDxfId="2">
      <calculatedColumnFormula>IFERROR(VLOOKUP(S3,Poengskala!$B$4:Q103,2,FALSE),"0")</calculatedColumnFormula>
    </tableColumn>
    <tableColumn id="21" xr3:uid="{00000000-0010-0000-0100-000015000000}" name="Total" dataDxfId="45" totalsRowDxfId="1">
      <calculatedColumnFormula>SUM(F3+H3+J3+L3+N3+P3+R3+T3)</calculatedColumnFormula>
    </tableColumn>
    <tableColumn id="22" xr3:uid="{00000000-0010-0000-0100-000016000000}" name="Total 4 beste" dataDxfId="44" totalsRowDxfId="0">
      <calculatedColumnFormula>IF(D3&gt;=1,LARGE(W3:AD3,1),"0")+IF(D3&gt;=2,LARGE(W3:AD3,2),"0")+IF(D3&gt;=3,LARGE(W3:AD3,3),"0")+IF(D3&gt;=4,LARGE(W3:AD3,4),"0")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ell5" displayName="Tabell5" ref="A2:V118" totalsRowShown="0" headerRowDxfId="92" dataDxfId="90" headerRowBorderDxfId="91" tableBorderDxfId="89" totalsRowBorderDxfId="88">
  <autoFilter ref="A2:V118" xr:uid="{00000000-0009-0000-0100-000005000000}"/>
  <sortState xmlns:xlrd2="http://schemas.microsoft.com/office/spreadsheetml/2017/richdata2" ref="A3:V118">
    <sortCondition descending="1" ref="U3:U118"/>
  </sortState>
  <tableColumns count="22">
    <tableColumn id="1" xr3:uid="{00000000-0010-0000-0200-000001000000}" name="Fornavn" dataDxfId="87"/>
    <tableColumn id="2" xr3:uid="{00000000-0010-0000-0200-000002000000}" name="Navn" dataDxfId="86"/>
    <tableColumn id="3" xr3:uid="{00000000-0010-0000-0200-000003000000}" name="Klubb" dataDxfId="85"/>
    <tableColumn id="4" xr3:uid="{00000000-0010-0000-0200-000004000000}" name="Antall runder spilt" dataDxfId="84">
      <calculatedColumnFormula>8-COUNTBLANK(E3:T3)</calculatedColumnFormula>
    </tableColumn>
    <tableColumn id="5" xr3:uid="{00000000-0010-0000-0200-000005000000}" name="Plass" dataDxfId="83" dataCellStyle="Normal"/>
    <tableColumn id="6" xr3:uid="{00000000-0010-0000-0200-000006000000}" name="Poeng" dataDxfId="82" dataCellStyle="Normal">
      <calculatedColumnFormula>IFERROR(VLOOKUP(E3,Poengskala!$B$4:C103,2,FALSE),"0")</calculatedColumnFormula>
    </tableColumn>
    <tableColumn id="7" xr3:uid="{00000000-0010-0000-0200-000007000000}" name="Plass2" dataDxfId="81"/>
    <tableColumn id="8" xr3:uid="{00000000-0010-0000-0200-000008000000}" name="Poeng2" dataDxfId="80">
      <calculatedColumnFormula>IFERROR(VLOOKUP(G3,Poengskala!$B$4:E103,2,FALSE),"0")</calculatedColumnFormula>
    </tableColumn>
    <tableColumn id="9" xr3:uid="{00000000-0010-0000-0200-000009000000}" name="Plass3" dataDxfId="79" dataCellStyle="Normal"/>
    <tableColumn id="10" xr3:uid="{00000000-0010-0000-0200-00000A000000}" name="Poeng3" dataDxfId="78" dataCellStyle="Normal">
      <calculatedColumnFormula>IFERROR(VLOOKUP(I3,Poengskala!$B$4:G103,2,FALSE),"0")</calculatedColumnFormula>
    </tableColumn>
    <tableColumn id="11" xr3:uid="{00000000-0010-0000-0200-00000B000000}" name="Plass4" dataDxfId="77"/>
    <tableColumn id="12" xr3:uid="{00000000-0010-0000-0200-00000C000000}" name="Poeng4" dataDxfId="76">
      <calculatedColumnFormula>IFERROR(VLOOKUP(K3,Poengskala!$B$4:I103,2,FALSE),"0")</calculatedColumnFormula>
    </tableColumn>
    <tableColumn id="13" xr3:uid="{00000000-0010-0000-0200-00000D000000}" name="Plass5" dataDxfId="75" dataCellStyle="Normal"/>
    <tableColumn id="14" xr3:uid="{00000000-0010-0000-0200-00000E000000}" name="Poeng5" dataDxfId="74" dataCellStyle="Normal">
      <calculatedColumnFormula>IFERROR(VLOOKUP(M3,Poengskala!$B$4:K103,2,FALSE),"0")</calculatedColumnFormula>
    </tableColumn>
    <tableColumn id="15" xr3:uid="{00000000-0010-0000-0200-00000F000000}" name="Plass6" dataDxfId="73"/>
    <tableColumn id="16" xr3:uid="{00000000-0010-0000-0200-000010000000}" name="Poeng6" dataDxfId="72">
      <calculatedColumnFormula>IFERROR(VLOOKUP(O3,Poengskala!$B$4:M103,2,FALSE),"0")</calculatedColumnFormula>
    </tableColumn>
    <tableColumn id="17" xr3:uid="{00000000-0010-0000-0200-000011000000}" name="Plass7" dataDxfId="71" dataCellStyle="Normal"/>
    <tableColumn id="18" xr3:uid="{00000000-0010-0000-0200-000012000000}" name="Poeng7" dataDxfId="70" dataCellStyle="Normal">
      <calculatedColumnFormula>IFERROR(VLOOKUP(Q3,Poengskala!$B$4:O103,2,FALSE),"0")</calculatedColumnFormula>
    </tableColumn>
    <tableColumn id="19" xr3:uid="{00000000-0010-0000-0200-000013000000}" name="Plass8" dataDxfId="69"/>
    <tableColumn id="20" xr3:uid="{00000000-0010-0000-0200-000014000000}" name="Poeng8" dataDxfId="68">
      <calculatedColumnFormula>IFERROR(VLOOKUP(S3,Poengskala!$B$4:Q103,2,FALSE),"0")</calculatedColumnFormula>
    </tableColumn>
    <tableColumn id="21" xr3:uid="{00000000-0010-0000-0200-000015000000}" name="Total" dataDxfId="67">
      <calculatedColumnFormula>SUM(F3+H3+J3+L3+N3+P3+R3+T3)</calculatedColumnFormula>
    </tableColumn>
    <tableColumn id="22" xr3:uid="{00000000-0010-0000-0200-000016000000}" name="Total 4 beste" dataDxfId="66">
      <calculatedColumnFormula>IF(D3&gt;=1,LARGE(W3:AD3,1),"0")+IF(D3&gt;=2,LARGE(W3:AD3,2),"0")+IF(D3&gt;=3,LARGE(W3:AD3,3),"0")+IF(D3&gt;=4,LARGE(W3:AD3,4),"0")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102"/>
  <sheetViews>
    <sheetView showGridLines="0" zoomScale="120" zoomScaleNormal="12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D2" sqref="D2"/>
    </sheetView>
  </sheetViews>
  <sheetFormatPr defaultColWidth="9.140625" defaultRowHeight="15" x14ac:dyDescent="0.25"/>
  <cols>
    <col min="1" max="1" width="18.42578125" customWidth="1"/>
    <col min="2" max="2" width="14.28515625" customWidth="1"/>
    <col min="3" max="3" width="24.7109375" customWidth="1"/>
    <col min="4" max="4" width="11.42578125" customWidth="1"/>
    <col min="5" max="5" width="8.42578125" customWidth="1"/>
    <col min="6" max="6" width="8.7109375" customWidth="1"/>
    <col min="7" max="7" width="8.42578125" hidden="1" customWidth="1"/>
    <col min="8" max="8" width="9.7109375" hidden="1" customWidth="1"/>
    <col min="9" max="9" width="8.42578125" customWidth="1"/>
    <col min="10" max="10" width="9.7109375" customWidth="1"/>
    <col min="11" max="11" width="8.42578125" customWidth="1"/>
    <col min="12" max="12" width="9.7109375" customWidth="1"/>
    <col min="13" max="13" width="8.42578125" customWidth="1"/>
    <col min="14" max="14" width="10.7109375" customWidth="1"/>
    <col min="15" max="15" width="9.42578125" customWidth="1"/>
    <col min="16" max="16" width="10.7109375" customWidth="1"/>
    <col min="17" max="17" width="9.42578125" hidden="1" customWidth="1"/>
    <col min="18" max="18" width="10.7109375" hidden="1" customWidth="1"/>
    <col min="19" max="19" width="9.42578125" customWidth="1"/>
    <col min="20" max="20" width="10.7109375" customWidth="1"/>
    <col min="22" max="22" width="14.42578125" hidden="1" customWidth="1"/>
  </cols>
  <sheetData>
    <row r="1" spans="1:124" x14ac:dyDescent="0.25">
      <c r="D1" s="29"/>
      <c r="E1" s="128" t="s">
        <v>300</v>
      </c>
      <c r="F1" s="129"/>
      <c r="G1" s="128" t="s">
        <v>5</v>
      </c>
      <c r="H1" s="129"/>
      <c r="I1" s="128" t="s">
        <v>4</v>
      </c>
      <c r="J1" s="129"/>
      <c r="K1" s="128" t="s">
        <v>6</v>
      </c>
      <c r="L1" s="129"/>
      <c r="M1" s="128" t="s">
        <v>301</v>
      </c>
      <c r="N1" s="129"/>
      <c r="O1" s="128" t="s">
        <v>7</v>
      </c>
      <c r="P1" s="129"/>
      <c r="Q1" s="128" t="s">
        <v>8</v>
      </c>
      <c r="R1" s="129"/>
      <c r="S1" s="128" t="s">
        <v>9</v>
      </c>
      <c r="T1" s="129"/>
      <c r="U1" s="15"/>
      <c r="V1" s="3"/>
    </row>
    <row r="2" spans="1:124" ht="38.25" customHeight="1" x14ac:dyDescent="0.25">
      <c r="A2" s="27" t="s">
        <v>1</v>
      </c>
      <c r="B2" s="19" t="s">
        <v>2</v>
      </c>
      <c r="C2" s="19" t="s">
        <v>3</v>
      </c>
      <c r="D2" s="30" t="s">
        <v>302</v>
      </c>
      <c r="E2" s="31" t="s">
        <v>296</v>
      </c>
      <c r="F2" s="32" t="s">
        <v>297</v>
      </c>
      <c r="G2" s="31" t="s">
        <v>282</v>
      </c>
      <c r="H2" s="32" t="s">
        <v>295</v>
      </c>
      <c r="I2" s="31" t="s">
        <v>283</v>
      </c>
      <c r="J2" s="32" t="s">
        <v>289</v>
      </c>
      <c r="K2" s="31" t="s">
        <v>290</v>
      </c>
      <c r="L2" s="32" t="s">
        <v>284</v>
      </c>
      <c r="M2" s="31" t="s">
        <v>285</v>
      </c>
      <c r="N2" s="32" t="s">
        <v>291</v>
      </c>
      <c r="O2" s="31" t="s">
        <v>292</v>
      </c>
      <c r="P2" s="32" t="s">
        <v>286</v>
      </c>
      <c r="Q2" s="31" t="s">
        <v>287</v>
      </c>
      <c r="R2" s="32" t="s">
        <v>293</v>
      </c>
      <c r="S2" s="31" t="s">
        <v>294</v>
      </c>
      <c r="T2" s="32" t="s">
        <v>288</v>
      </c>
      <c r="U2" s="27" t="s">
        <v>11</v>
      </c>
      <c r="V2" s="20" t="s">
        <v>281</v>
      </c>
      <c r="W2" s="10">
        <v>1</v>
      </c>
      <c r="X2" s="10">
        <v>2</v>
      </c>
      <c r="Y2" s="10">
        <v>3</v>
      </c>
      <c r="Z2" s="10">
        <v>4</v>
      </c>
      <c r="AA2" s="10">
        <v>5</v>
      </c>
      <c r="AB2" s="10">
        <v>6</v>
      </c>
      <c r="AC2" s="10">
        <v>7</v>
      </c>
      <c r="AD2" s="10">
        <v>8</v>
      </c>
    </row>
    <row r="3" spans="1:124" ht="15.75" x14ac:dyDescent="0.25">
      <c r="A3" s="131" t="s">
        <v>22</v>
      </c>
      <c r="B3" s="132" t="s">
        <v>23</v>
      </c>
      <c r="C3" s="132" t="s">
        <v>16</v>
      </c>
      <c r="D3" s="42">
        <f>8-COUNTBLANK(E3:T3)</f>
        <v>3</v>
      </c>
      <c r="E3" s="43">
        <v>1</v>
      </c>
      <c r="F3" s="44">
        <f>IFERROR(VLOOKUP(E3,Poengskala!$B$4:C108,2,FALSE),"0")</f>
        <v>150</v>
      </c>
      <c r="G3" s="46"/>
      <c r="H3" s="45" t="str">
        <f>IFERROR(VLOOKUP(G3,Poengskala!$B$4:E108,2,FALSE),"0")</f>
        <v>0</v>
      </c>
      <c r="I3" s="43">
        <v>2</v>
      </c>
      <c r="J3" s="44">
        <f>IFERROR(VLOOKUP(I3,Poengskala!$B$4:G108,2,FALSE),"0")</f>
        <v>120</v>
      </c>
      <c r="K3" s="67"/>
      <c r="L3" s="114" t="str">
        <f>IFERROR(VLOOKUP(K3,Poengskala!$B$4:I108,2,FALSE),"0")</f>
        <v>0</v>
      </c>
      <c r="M3" s="43">
        <v>4</v>
      </c>
      <c r="N3" s="44">
        <f>IFERROR(VLOOKUP(M3,Poengskala!$B$4:K108,2,FALSE),"0")</f>
        <v>85</v>
      </c>
      <c r="O3" s="46"/>
      <c r="P3" s="45" t="str">
        <f>IFERROR(VLOOKUP(O3,Poengskala!$B$4:M108,2,FALSE),"0")</f>
        <v>0</v>
      </c>
      <c r="Q3" s="43"/>
      <c r="R3" s="44" t="str">
        <f>IFERROR(VLOOKUP(Q3,Poengskala!$B$4:O108,2,FALSE),"0")</f>
        <v>0</v>
      </c>
      <c r="S3" s="127"/>
      <c r="T3" s="114" t="str">
        <f>IFERROR(VLOOKUP(S3,Poengskala!$B$4:Q108,2,FALSE),"0")</f>
        <v>0</v>
      </c>
      <c r="U3" s="47">
        <f>SUM(F3+H3+J3+L3+N3+P3+R3+T3)</f>
        <v>355</v>
      </c>
      <c r="V3" s="70">
        <f>IF(D3&gt;=1,LARGE(W3:AD3,1),"0")+IF(D3&gt;=2,LARGE(W3:AD3,2),"0")+IF(D3&gt;=3,LARGE(W3:AD3,3),"0")+IF(D3&gt;=4,LARGE(W3:AD3,4),"0")</f>
        <v>355</v>
      </c>
      <c r="W3" s="11">
        <f>F3</f>
        <v>150</v>
      </c>
      <c r="X3" s="11" t="str">
        <f>H3</f>
        <v>0</v>
      </c>
      <c r="Y3" s="11">
        <f>J3</f>
        <v>120</v>
      </c>
      <c r="Z3" s="11" t="str">
        <f>L3</f>
        <v>0</v>
      </c>
      <c r="AA3" s="11">
        <f t="shared" ref="AA3:AA31" si="0">N3</f>
        <v>85</v>
      </c>
      <c r="AB3" s="11" t="str">
        <f t="shared" ref="AB3:AB31" si="1">P3</f>
        <v>0</v>
      </c>
      <c r="AC3" s="11" t="str">
        <f t="shared" ref="AC3:AC31" si="2">R3</f>
        <v>0</v>
      </c>
      <c r="AD3" s="11" t="str">
        <f t="shared" ref="AD3:AD31" si="3">T3</f>
        <v>0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</row>
    <row r="4" spans="1:124" x14ac:dyDescent="0.25">
      <c r="A4" s="133" t="s">
        <v>90</v>
      </c>
      <c r="B4" s="134" t="s">
        <v>91</v>
      </c>
      <c r="C4" s="134" t="s">
        <v>16</v>
      </c>
      <c r="D4" s="42">
        <f>8-COUNTBLANK(E4:T4)</f>
        <v>3</v>
      </c>
      <c r="E4" s="43"/>
      <c r="F4" s="44" t="str">
        <f>IFERROR(VLOOKUP(E4,Poengskala!$B$4:C128,2,FALSE),"0")</f>
        <v>0</v>
      </c>
      <c r="G4" s="46"/>
      <c r="H4" s="45" t="str">
        <f>IFERROR(VLOOKUP(G4,Poengskala!$B$4:E128,2,FALSE),"0")</f>
        <v>0</v>
      </c>
      <c r="I4" s="43"/>
      <c r="J4" s="44" t="str">
        <f>IFERROR(VLOOKUP(I4,Poengskala!$B$4:G128,2,FALSE),"0")</f>
        <v>0</v>
      </c>
      <c r="K4" s="46">
        <v>1</v>
      </c>
      <c r="L4" s="45">
        <f>IFERROR(VLOOKUP(K4,Poengskala!$B$4:I128,2,FALSE),"0")</f>
        <v>150</v>
      </c>
      <c r="M4" s="43">
        <v>2</v>
      </c>
      <c r="N4" s="44">
        <f>IFERROR(VLOOKUP(M4,Poengskala!$B$4:K128,2,FALSE),"0")</f>
        <v>120</v>
      </c>
      <c r="O4" s="66"/>
      <c r="P4" s="45" t="str">
        <f>IFERROR(VLOOKUP(O4,Poengskala!$B$4:M128,2,FALSE),"0")</f>
        <v>0</v>
      </c>
      <c r="Q4" s="43"/>
      <c r="R4" s="44" t="str">
        <f>IFERROR(VLOOKUP(Q4,Poengskala!$B$4:O128,2,FALSE),"0")</f>
        <v>0</v>
      </c>
      <c r="S4" s="51">
        <v>7</v>
      </c>
      <c r="T4" s="45">
        <f>IFERROR(VLOOKUP(S4,Poengskala!$B$4:Q128,2,FALSE),"0")</f>
        <v>66</v>
      </c>
      <c r="U4" s="47">
        <f>SUM(F4+H4+J4+L4+N4+P4+R4+T4)</f>
        <v>336</v>
      </c>
      <c r="V4" s="70">
        <f>IF(D4&gt;=1,LARGE(W4:AD4,1),"0")+IF(D4&gt;=2,LARGE(W4:AD4,2),"0")+IF(D4&gt;=3,LARGE(W4:AD4,3),"0")+IF(D4&gt;=4,LARGE(W4:AD4,4),"0")</f>
        <v>336</v>
      </c>
      <c r="W4" s="11" t="str">
        <f t="shared" ref="W4:W31" si="4">F4</f>
        <v>0</v>
      </c>
      <c r="X4" s="11" t="str">
        <f t="shared" ref="X4:X66" si="5">H4</f>
        <v>0</v>
      </c>
      <c r="Y4" s="11" t="str">
        <f t="shared" ref="Y4:Y66" si="6">J4</f>
        <v>0</v>
      </c>
      <c r="Z4" s="11">
        <f t="shared" ref="Z4:Z66" si="7">L4</f>
        <v>150</v>
      </c>
      <c r="AA4" s="11">
        <f t="shared" si="0"/>
        <v>120</v>
      </c>
      <c r="AB4" s="11" t="str">
        <f t="shared" si="1"/>
        <v>0</v>
      </c>
      <c r="AC4" s="11" t="str">
        <f t="shared" si="2"/>
        <v>0</v>
      </c>
      <c r="AD4" s="11">
        <f t="shared" si="3"/>
        <v>66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ht="15.75" x14ac:dyDescent="0.25">
      <c r="A5" s="131" t="s">
        <v>41</v>
      </c>
      <c r="B5" s="132" t="s">
        <v>42</v>
      </c>
      <c r="C5" s="132" t="s">
        <v>43</v>
      </c>
      <c r="D5" s="42">
        <f>8-COUNTBLANK(E5:T5)</f>
        <v>3</v>
      </c>
      <c r="E5" s="111"/>
      <c r="F5" s="116" t="str">
        <f>IFERROR(VLOOKUP(E5,Poengskala!$B$4:C117,2,FALSE),"0")</f>
        <v>0</v>
      </c>
      <c r="G5" s="46"/>
      <c r="H5" s="45" t="str">
        <f>IFERROR(VLOOKUP(G5,Poengskala!$B$4:E117,2,FALSE),"0")</f>
        <v>0</v>
      </c>
      <c r="I5" s="43">
        <v>4</v>
      </c>
      <c r="J5" s="44">
        <f>IFERROR(VLOOKUP(I5,Poengskala!$B$4:G117,2,FALSE),"0")</f>
        <v>85</v>
      </c>
      <c r="K5" s="67"/>
      <c r="L5" s="114" t="str">
        <f>IFERROR(VLOOKUP(K5,Poengskala!$B$4:I117,2,FALSE),"0")</f>
        <v>0</v>
      </c>
      <c r="M5" s="111"/>
      <c r="N5" s="116" t="str">
        <f>IFERROR(VLOOKUP(M5,Poengskala!$B$4:K117,2,FALSE),"0")</f>
        <v>0</v>
      </c>
      <c r="O5" s="46">
        <v>3</v>
      </c>
      <c r="P5" s="45">
        <f>IFERROR(VLOOKUP(O5,Poengskala!$B$4:M117,2,FALSE),"0")</f>
        <v>100</v>
      </c>
      <c r="Q5" s="43"/>
      <c r="R5" s="44" t="str">
        <f>IFERROR(VLOOKUP(Q5,Poengskala!$B$4:O117,2,FALSE),"0")</f>
        <v>0</v>
      </c>
      <c r="S5" s="51">
        <v>1</v>
      </c>
      <c r="T5" s="45">
        <f>IFERROR(VLOOKUP(S5,Poengskala!$B$4:Q117,2,FALSE),"0")</f>
        <v>150</v>
      </c>
      <c r="U5" s="47">
        <f>SUM(F5+H5+J5+L5+N5+P5+R5+T5)</f>
        <v>335</v>
      </c>
      <c r="V5" s="70">
        <f>IF(D5&gt;=1,LARGE(W5:AD5,1),"0")+IF(D5&gt;=2,LARGE(W5:AD5,2),"0")+IF(D5&gt;=3,LARGE(W5:AD5,3),"0")+IF(D5&gt;=4,LARGE(W5:AD5,4),"0")</f>
        <v>335</v>
      </c>
      <c r="W5" s="11" t="str">
        <f t="shared" si="4"/>
        <v>0</v>
      </c>
      <c r="X5" s="11" t="str">
        <f t="shared" si="5"/>
        <v>0</v>
      </c>
      <c r="Y5" s="11">
        <f t="shared" si="6"/>
        <v>85</v>
      </c>
      <c r="Z5" s="11" t="str">
        <f t="shared" si="7"/>
        <v>0</v>
      </c>
      <c r="AA5" s="11" t="str">
        <f t="shared" si="0"/>
        <v>0</v>
      </c>
      <c r="AB5" s="11">
        <f t="shared" si="1"/>
        <v>100</v>
      </c>
      <c r="AC5" s="11" t="str">
        <f t="shared" si="2"/>
        <v>0</v>
      </c>
      <c r="AD5" s="11">
        <f t="shared" si="3"/>
        <v>150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</row>
    <row r="6" spans="1:124" ht="15.75" x14ac:dyDescent="0.25">
      <c r="A6" s="131" t="s">
        <v>14</v>
      </c>
      <c r="B6" s="132" t="s">
        <v>15</v>
      </c>
      <c r="C6" s="132" t="s">
        <v>16</v>
      </c>
      <c r="D6" s="42">
        <f>8-COUNTBLANK(E6:T6)</f>
        <v>3</v>
      </c>
      <c r="E6" s="43">
        <v>2</v>
      </c>
      <c r="F6" s="44">
        <f>IFERROR(VLOOKUP(E6,Poengskala!$B$4:C105,2,FALSE),"0")</f>
        <v>120</v>
      </c>
      <c r="G6" s="46"/>
      <c r="H6" s="45" t="str">
        <f>IFERROR(VLOOKUP(G6,Poengskala!$B$4:E105,2,FALSE),"0")</f>
        <v>0</v>
      </c>
      <c r="I6" s="111"/>
      <c r="J6" s="116" t="str">
        <f>IFERROR(VLOOKUP(I6,Poengskala!$B$4:G105,2,FALSE),"0")</f>
        <v>0</v>
      </c>
      <c r="K6" s="67"/>
      <c r="L6" s="114" t="str">
        <f>IFERROR(VLOOKUP(K6,Poengskala!$B$4:I105,2,FALSE),"0")</f>
        <v>0</v>
      </c>
      <c r="M6" s="43">
        <v>5</v>
      </c>
      <c r="N6" s="44">
        <f>IFERROR(VLOOKUP(M6,Poengskala!$B$4:K105,2,FALSE),"0")</f>
        <v>75</v>
      </c>
      <c r="O6" s="112">
        <v>2</v>
      </c>
      <c r="P6" s="45">
        <f>IFERROR(VLOOKUP(O6,Poengskala!$B$4:M105,2,FALSE),"0")</f>
        <v>120</v>
      </c>
      <c r="Q6" s="43"/>
      <c r="R6" s="44" t="str">
        <f>IFERROR(VLOOKUP(Q6,Poengskala!$B$4:O105,2,FALSE),"0")</f>
        <v>0</v>
      </c>
      <c r="S6" s="127"/>
      <c r="T6" s="114" t="str">
        <f>IFERROR(VLOOKUP(S6,Poengskala!$B$4:Q105,2,FALSE),"0")</f>
        <v>0</v>
      </c>
      <c r="U6" s="47">
        <f>SUM(F6+H6+J6+L6+N6+P6+R6+T6)</f>
        <v>315</v>
      </c>
      <c r="V6" s="70">
        <f>IF(D6&gt;=1,LARGE(W6:AD6,1),"0")+IF(D6&gt;=2,LARGE(W6:AD6,2),"0")+IF(D6&gt;=3,LARGE(W6:AD6,3),"0")+IF(D6&gt;=4,LARGE(W6:AD6,4),"0")</f>
        <v>315</v>
      </c>
      <c r="W6" s="11">
        <f t="shared" si="4"/>
        <v>120</v>
      </c>
      <c r="X6" s="11" t="str">
        <f t="shared" si="5"/>
        <v>0</v>
      </c>
      <c r="Y6" s="11" t="str">
        <f t="shared" si="6"/>
        <v>0</v>
      </c>
      <c r="Z6" s="11" t="str">
        <f t="shared" si="7"/>
        <v>0</v>
      </c>
      <c r="AA6" s="11">
        <f t="shared" si="0"/>
        <v>75</v>
      </c>
      <c r="AB6" s="11">
        <f t="shared" si="1"/>
        <v>120</v>
      </c>
      <c r="AC6" s="11" t="str">
        <f t="shared" si="2"/>
        <v>0</v>
      </c>
      <c r="AD6" s="11" t="str">
        <f t="shared" si="3"/>
        <v>0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ht="15.75" x14ac:dyDescent="0.25">
      <c r="A7" s="135" t="s">
        <v>28</v>
      </c>
      <c r="B7" s="135" t="s">
        <v>29</v>
      </c>
      <c r="C7" s="135" t="s">
        <v>34</v>
      </c>
      <c r="D7" s="42">
        <f>8-COUNTBLANK(E7:T7)</f>
        <v>3</v>
      </c>
      <c r="E7" s="111"/>
      <c r="F7" s="116" t="str">
        <f>IFERROR(VLOOKUP(E7,Poengskala!$B$4:C107,2,FALSE),"0")</f>
        <v>0</v>
      </c>
      <c r="G7" s="46"/>
      <c r="H7" s="45" t="str">
        <f>IFERROR(VLOOKUP(G7,Poengskala!$B$4:E107,2,FALSE),"0")</f>
        <v>0</v>
      </c>
      <c r="I7" s="43"/>
      <c r="J7" s="44" t="str">
        <f>IFERROR(VLOOKUP(I7,Poengskala!$B$4:G107,2,FALSE),"0")</f>
        <v>0</v>
      </c>
      <c r="K7" s="46">
        <v>5</v>
      </c>
      <c r="L7" s="45">
        <f>IFERROR(VLOOKUP(K7,Poengskala!$B$4:I107,2,FALSE),"0")</f>
        <v>75</v>
      </c>
      <c r="M7" s="43">
        <v>8</v>
      </c>
      <c r="N7" s="44">
        <f>IFERROR(VLOOKUP(M7,Poengskala!$B$4:K107,2,FALSE),"0")</f>
        <v>63</v>
      </c>
      <c r="O7" s="46">
        <v>1</v>
      </c>
      <c r="P7" s="45">
        <f>IFERROR(VLOOKUP(O7,Poengskala!$B$4:M107,2,FALSE),"0")</f>
        <v>150</v>
      </c>
      <c r="Q7" s="43"/>
      <c r="R7" s="44" t="str">
        <f>IFERROR(VLOOKUP(Q7,Poengskala!$B$4:O107,2,FALSE),"0")</f>
        <v>0</v>
      </c>
      <c r="S7" s="67"/>
      <c r="T7" s="114" t="str">
        <f>IFERROR(VLOOKUP(S7,Poengskala!$B$4:Q107,2,FALSE),"0")</f>
        <v>0</v>
      </c>
      <c r="U7" s="47">
        <f>SUM(F7+H7+J7+L7+N7+P7+R7+T7)</f>
        <v>288</v>
      </c>
      <c r="V7" s="70">
        <f>IF(D7&gt;=1,LARGE(W7:AD7,1),"0")+IF(D7&gt;=2,LARGE(W7:AD7,2),"0")+IF(D7&gt;=3,LARGE(W7:AD7,3),"0")+IF(D7&gt;=4,LARGE(W7:AD7,4),"0")</f>
        <v>288</v>
      </c>
      <c r="W7" s="11" t="str">
        <f t="shared" si="4"/>
        <v>0</v>
      </c>
      <c r="X7" s="11" t="str">
        <f t="shared" si="5"/>
        <v>0</v>
      </c>
      <c r="Y7" s="11" t="str">
        <f t="shared" si="6"/>
        <v>0</v>
      </c>
      <c r="Z7" s="11">
        <f t="shared" si="7"/>
        <v>75</v>
      </c>
      <c r="AA7" s="11">
        <f t="shared" si="0"/>
        <v>63</v>
      </c>
      <c r="AB7" s="11">
        <f t="shared" si="1"/>
        <v>150</v>
      </c>
      <c r="AC7" s="11" t="str">
        <f t="shared" si="2"/>
        <v>0</v>
      </c>
      <c r="AD7" s="11" t="str">
        <f t="shared" si="3"/>
        <v>0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</row>
    <row r="8" spans="1:124" x14ac:dyDescent="0.25">
      <c r="A8" s="23" t="s">
        <v>32</v>
      </c>
      <c r="B8" s="6" t="s">
        <v>33</v>
      </c>
      <c r="C8" s="6" t="s">
        <v>34</v>
      </c>
      <c r="D8" s="42">
        <f>8-COUNTBLANK(E8:T8)</f>
        <v>3</v>
      </c>
      <c r="E8" s="43">
        <v>7</v>
      </c>
      <c r="F8" s="44">
        <f>IFERROR(VLOOKUP(E8,Poengskala!$B$4:C109,2,FALSE),"0")</f>
        <v>66</v>
      </c>
      <c r="G8" s="46"/>
      <c r="H8" s="45" t="str">
        <f>IFERROR(VLOOKUP(G8,Poengskala!$B$4:E109,2,FALSE),"0")</f>
        <v>0</v>
      </c>
      <c r="I8" s="43">
        <v>1</v>
      </c>
      <c r="J8" s="44">
        <f>IFERROR(VLOOKUP(I8,Poengskala!$B$4:G109,2,FALSE),"0")</f>
        <v>150</v>
      </c>
      <c r="K8" s="67"/>
      <c r="L8" s="114" t="str">
        <f>IFERROR(VLOOKUP(K8,Poengskala!$B$4:I109,2,FALSE),"0")</f>
        <v>0</v>
      </c>
      <c r="M8" s="43"/>
      <c r="N8" s="44" t="str">
        <f>IFERROR(VLOOKUP(M8,Poengskala!$B$4:K109,2,FALSE),"0")</f>
        <v>0</v>
      </c>
      <c r="O8" s="46"/>
      <c r="P8" s="45" t="str">
        <f>IFERROR(VLOOKUP(O8,Poengskala!$B$4:M109,2,FALSE),"0")</f>
        <v>0</v>
      </c>
      <c r="Q8" s="43"/>
      <c r="R8" s="44" t="str">
        <f>IFERROR(VLOOKUP(Q8,Poengskala!$B$4:O109,2,FALSE),"0")</f>
        <v>0</v>
      </c>
      <c r="S8" s="51">
        <v>8</v>
      </c>
      <c r="T8" s="45">
        <f>IFERROR(VLOOKUP(S8,Poengskala!$B$4:Q109,2,FALSE),"0")</f>
        <v>63</v>
      </c>
      <c r="U8" s="47">
        <f>SUM(F8+H8+J8+L8+N8+P8+R8+T8)</f>
        <v>279</v>
      </c>
      <c r="V8" s="70">
        <f>IF(D8&gt;=1,LARGE(W8:AD8,1),"0")+IF(D8&gt;=2,LARGE(W8:AD8,2),"0")+IF(D8&gt;=3,LARGE(W8:AD8,3),"0")+IF(D8&gt;=4,LARGE(W8:AD8,4),"0")</f>
        <v>279</v>
      </c>
      <c r="W8" s="11">
        <f t="shared" si="4"/>
        <v>66</v>
      </c>
      <c r="X8" s="11" t="str">
        <f t="shared" si="5"/>
        <v>0</v>
      </c>
      <c r="Y8" s="11">
        <f t="shared" si="6"/>
        <v>150</v>
      </c>
      <c r="Z8" s="11" t="str">
        <f t="shared" si="7"/>
        <v>0</v>
      </c>
      <c r="AA8" s="11" t="str">
        <f t="shared" si="0"/>
        <v>0</v>
      </c>
      <c r="AB8" s="11" t="str">
        <f t="shared" si="1"/>
        <v>0</v>
      </c>
      <c r="AC8" s="11" t="str">
        <f t="shared" si="2"/>
        <v>0</v>
      </c>
      <c r="AD8" s="11">
        <f t="shared" si="3"/>
        <v>63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</row>
    <row r="9" spans="1:124" x14ac:dyDescent="0.25">
      <c r="A9" s="23" t="s">
        <v>48</v>
      </c>
      <c r="B9" s="6" t="s">
        <v>49</v>
      </c>
      <c r="C9" s="6" t="s">
        <v>34</v>
      </c>
      <c r="D9" s="42">
        <f>8-COUNTBLANK(E9:T9)</f>
        <v>3</v>
      </c>
      <c r="E9" s="43">
        <v>9</v>
      </c>
      <c r="F9" s="44">
        <f>IFERROR(VLOOKUP(E9,Poengskala!$B$4:C116,2,FALSE),"0")</f>
        <v>61</v>
      </c>
      <c r="G9" s="46"/>
      <c r="H9" s="45" t="str">
        <f>IFERROR(VLOOKUP(G9,Poengskala!$B$4:E116,2,FALSE),"0")</f>
        <v>0</v>
      </c>
      <c r="I9" s="43"/>
      <c r="J9" s="44" t="str">
        <f>IFERROR(VLOOKUP(I9,Poengskala!$B$4:G116,2,FALSE),"0")</f>
        <v>0</v>
      </c>
      <c r="K9" s="46">
        <v>7</v>
      </c>
      <c r="L9" s="45">
        <f>IFERROR(VLOOKUP(K9,Poengskala!$B$4:I116,2,FALSE),"0")</f>
        <v>66</v>
      </c>
      <c r="M9" s="43">
        <v>1</v>
      </c>
      <c r="N9" s="44">
        <f>IFERROR(VLOOKUP(M9,Poengskala!$B$4:K116,2,FALSE),"0")</f>
        <v>150</v>
      </c>
      <c r="O9" s="46"/>
      <c r="P9" s="45" t="str">
        <f>IFERROR(VLOOKUP(O9,Poengskala!$B$4:M116,2,FALSE),"0")</f>
        <v>0</v>
      </c>
      <c r="Q9" s="43"/>
      <c r="R9" s="44" t="str">
        <f>IFERROR(VLOOKUP(Q9,Poengskala!$B$4:O116,2,FALSE),"0")</f>
        <v>0</v>
      </c>
      <c r="S9" s="51"/>
      <c r="T9" s="45" t="str">
        <f>IFERROR(VLOOKUP(S9,Poengskala!$B$4:Q116,2,FALSE),"0")</f>
        <v>0</v>
      </c>
      <c r="U9" s="47">
        <f>SUM(F9+H9+J9+L9+N9+P9+R9+T9)</f>
        <v>277</v>
      </c>
      <c r="V9" s="70">
        <f>IF(D9&gt;=1,LARGE(W9:AD9,1),"0")+IF(D9&gt;=2,LARGE(W9:AD9,2),"0")+IF(D9&gt;=3,LARGE(W9:AD9,3),"0")+IF(D9&gt;=4,LARGE(W9:AD9,4),"0")</f>
        <v>277</v>
      </c>
      <c r="W9" s="11">
        <f t="shared" si="4"/>
        <v>61</v>
      </c>
      <c r="X9" s="11" t="str">
        <f t="shared" si="5"/>
        <v>0</v>
      </c>
      <c r="Y9" s="11" t="str">
        <f t="shared" si="6"/>
        <v>0</v>
      </c>
      <c r="Z9" s="11">
        <f t="shared" si="7"/>
        <v>66</v>
      </c>
      <c r="AA9" s="11">
        <f t="shared" si="0"/>
        <v>150</v>
      </c>
      <c r="AB9" s="11" t="str">
        <f t="shared" si="1"/>
        <v>0</v>
      </c>
      <c r="AC9" s="11" t="str">
        <f t="shared" si="2"/>
        <v>0</v>
      </c>
      <c r="AD9" s="11" t="str">
        <f t="shared" si="3"/>
        <v>0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</row>
    <row r="10" spans="1:124" x14ac:dyDescent="0.25">
      <c r="A10" s="23" t="s">
        <v>147</v>
      </c>
      <c r="B10" s="6" t="s">
        <v>148</v>
      </c>
      <c r="C10" s="6" t="s">
        <v>21</v>
      </c>
      <c r="D10" s="42">
        <f>8-COUNTBLANK(E10:T10)</f>
        <v>3</v>
      </c>
      <c r="E10" s="43">
        <v>3</v>
      </c>
      <c r="F10" s="44">
        <f>IFERROR(VLOOKUP(E10,Poengskala!$B$4:C147,2,FALSE),"0")</f>
        <v>100</v>
      </c>
      <c r="G10" s="46"/>
      <c r="H10" s="45" t="str">
        <f>IFERROR(VLOOKUP(G10,Poengskala!$B$4:E147,2,FALSE),"0")</f>
        <v>0</v>
      </c>
      <c r="I10" s="43">
        <v>5</v>
      </c>
      <c r="J10" s="44">
        <f>IFERROR(VLOOKUP(I10,Poengskala!$B$4:G147,2,FALSE),"0")</f>
        <v>75</v>
      </c>
      <c r="K10" s="111"/>
      <c r="L10" s="114" t="str">
        <f>IFERROR(VLOOKUP(K10,Poengskala!$B$4:I147,2,FALSE),"0")</f>
        <v>0</v>
      </c>
      <c r="M10" s="117">
        <v>5</v>
      </c>
      <c r="N10" s="118">
        <f>IFERROR(VLOOKUP(M10,Poengskala!$B$4:K147,2,FALSE),"0")</f>
        <v>75</v>
      </c>
      <c r="O10" s="43"/>
      <c r="P10" s="45" t="str">
        <f>IFERROR(VLOOKUP(O10,Poengskala!$B$4:M147,2,FALSE),"0")</f>
        <v>0</v>
      </c>
      <c r="Q10" s="43"/>
      <c r="R10" s="44" t="str">
        <f>IFERROR(VLOOKUP(Q10,Poengskala!$B$4:O147,2,FALSE),"0")</f>
        <v>0</v>
      </c>
      <c r="S10" s="43"/>
      <c r="T10" s="45" t="str">
        <f>IFERROR(VLOOKUP(S10,Poengskala!$B$4:Q147,2,FALSE),"0")</f>
        <v>0</v>
      </c>
      <c r="U10" s="47">
        <f>SUM(F10+H10+J10+L10+N10+P10+R10+T10)</f>
        <v>250</v>
      </c>
      <c r="V10" s="70">
        <f>IF(D10&gt;=1,LARGE(W10:AD10,1),"0")+IF(D10&gt;=2,LARGE(W10:AD10,2),"0")+IF(D10&gt;=3,LARGE(W10:AD10,3),"0")+IF(D10&gt;=4,LARGE(W10:AD10,4),"0")</f>
        <v>250</v>
      </c>
      <c r="W10" s="11">
        <f t="shared" si="4"/>
        <v>100</v>
      </c>
      <c r="X10" s="11" t="str">
        <f t="shared" si="5"/>
        <v>0</v>
      </c>
      <c r="Y10" s="11">
        <f t="shared" si="6"/>
        <v>75</v>
      </c>
      <c r="Z10" s="11" t="str">
        <f t="shared" si="7"/>
        <v>0</v>
      </c>
      <c r="AA10" s="11">
        <f t="shared" si="0"/>
        <v>75</v>
      </c>
      <c r="AB10" s="11" t="str">
        <f t="shared" si="1"/>
        <v>0</v>
      </c>
      <c r="AC10" s="11" t="str">
        <f t="shared" si="2"/>
        <v>0</v>
      </c>
      <c r="AD10" s="11" t="str">
        <f t="shared" si="3"/>
        <v>0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</row>
    <row r="11" spans="1:124" x14ac:dyDescent="0.25">
      <c r="A11" s="23" t="s">
        <v>19</v>
      </c>
      <c r="B11" s="6" t="s">
        <v>20</v>
      </c>
      <c r="C11" s="6" t="s">
        <v>16</v>
      </c>
      <c r="D11" s="42">
        <f>8-COUNTBLANK(E11:T11)</f>
        <v>3</v>
      </c>
      <c r="E11" s="43"/>
      <c r="F11" s="44" t="str">
        <f>IFERROR(VLOOKUP(E11,Poengskala!$B$4:C103,2,FALSE),"0")</f>
        <v>0</v>
      </c>
      <c r="G11" s="46"/>
      <c r="H11" s="45" t="str">
        <f>IFERROR(VLOOKUP(G11,Poengskala!$B$4:E103,2,FALSE),"0")</f>
        <v>0</v>
      </c>
      <c r="I11" s="43"/>
      <c r="J11" s="44" t="str">
        <f>IFERROR(VLOOKUP(I11,Poengskala!$B$4:G103,2,FALSE),"0")</f>
        <v>0</v>
      </c>
      <c r="K11" s="46">
        <v>13</v>
      </c>
      <c r="L11" s="45">
        <f>IFERROR(VLOOKUP(K11,Poengskala!$B$4:I103,2,FALSE),"0")</f>
        <v>57</v>
      </c>
      <c r="M11" s="43">
        <v>3</v>
      </c>
      <c r="N11" s="44">
        <f>IFERROR(VLOOKUP(M11,Poengskala!$B$4:K103,2,FALSE),"0")</f>
        <v>100</v>
      </c>
      <c r="O11" s="46"/>
      <c r="P11" s="45" t="str">
        <f>IFERROR(VLOOKUP(O11,Poengskala!$B$4:M103,2,FALSE),"0")</f>
        <v>0</v>
      </c>
      <c r="Q11" s="43"/>
      <c r="R11" s="44" t="str">
        <f>IFERROR(VLOOKUP(Q11,Poengskala!$B$4:O103,2,FALSE),"0")</f>
        <v>0</v>
      </c>
      <c r="S11" s="51">
        <v>4</v>
      </c>
      <c r="T11" s="45">
        <f>IFERROR(VLOOKUP(S11,Poengskala!$B$4:Q103,2,FALSE),"0")</f>
        <v>85</v>
      </c>
      <c r="U11" s="47">
        <f>SUM(F11+H11+J11+L11+N11+P11+R11+T11)</f>
        <v>242</v>
      </c>
      <c r="V11" s="70">
        <f>IF(D11&gt;=1,LARGE(W11:AD11,1),"0")+IF(D11&gt;=2,LARGE(W11:AD11,2),"0")+IF(D11&gt;=3,LARGE(W11:AD11,3),"0")+IF(D11&gt;=4,LARGE(W11:AD11,4),"0")</f>
        <v>242</v>
      </c>
      <c r="W11" s="11" t="str">
        <f t="shared" si="4"/>
        <v>0</v>
      </c>
      <c r="X11" s="11" t="str">
        <f t="shared" si="5"/>
        <v>0</v>
      </c>
      <c r="Y11" s="11" t="str">
        <f t="shared" si="6"/>
        <v>0</v>
      </c>
      <c r="Z11" s="11">
        <f t="shared" si="7"/>
        <v>57</v>
      </c>
      <c r="AA11" s="11">
        <f t="shared" si="0"/>
        <v>100</v>
      </c>
      <c r="AB11" s="11" t="str">
        <f t="shared" si="1"/>
        <v>0</v>
      </c>
      <c r="AC11" s="11" t="str">
        <f t="shared" si="2"/>
        <v>0</v>
      </c>
      <c r="AD11" s="11">
        <f t="shared" si="3"/>
        <v>85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</row>
    <row r="12" spans="1:124" x14ac:dyDescent="0.25">
      <c r="A12" s="23" t="s">
        <v>12</v>
      </c>
      <c r="B12" s="6" t="s">
        <v>13</v>
      </c>
      <c r="C12" s="6" t="s">
        <v>34</v>
      </c>
      <c r="D12" s="42">
        <f>8-COUNTBLANK(E12:T12)</f>
        <v>3</v>
      </c>
      <c r="E12" s="43">
        <v>6</v>
      </c>
      <c r="F12" s="44">
        <f>IFERROR(VLOOKUP(E12,Poengskala!$B$4:C110,2,FALSE),"0")</f>
        <v>70</v>
      </c>
      <c r="G12" s="46"/>
      <c r="H12" s="45" t="str">
        <f>IFERROR(VLOOKUP(G12,Poengskala!$B$4:E110,2,FALSE),"0")</f>
        <v>0</v>
      </c>
      <c r="I12" s="43">
        <v>6</v>
      </c>
      <c r="J12" s="44">
        <f>IFERROR(VLOOKUP(I12,Poengskala!$B$4:G110,2,FALSE),"0")</f>
        <v>70</v>
      </c>
      <c r="K12" s="46">
        <v>17</v>
      </c>
      <c r="L12" s="45">
        <f>IFERROR(VLOOKUP(K12,Poengskala!$B$4:I110,2,FALSE),"0")</f>
        <v>53</v>
      </c>
      <c r="M12" s="43"/>
      <c r="N12" s="44" t="str">
        <f>IFERROR(VLOOKUP(M12,Poengskala!$B$4:K110,2,FALSE),"0")</f>
        <v>0</v>
      </c>
      <c r="O12" s="46"/>
      <c r="P12" s="45" t="str">
        <f>IFERROR(VLOOKUP(O12,Poengskala!$B$4:M110,2,FALSE),"0")</f>
        <v>0</v>
      </c>
      <c r="Q12" s="43"/>
      <c r="R12" s="44" t="str">
        <f>IFERROR(VLOOKUP(Q12,Poengskala!$B$4:O110,2,FALSE),"0")</f>
        <v>0</v>
      </c>
      <c r="S12" s="51"/>
      <c r="T12" s="45" t="str">
        <f>IFERROR(VLOOKUP(S12,Poengskala!$B$4:Q110,2,FALSE),"0")</f>
        <v>0</v>
      </c>
      <c r="U12" s="47">
        <f>SUM(F12+H12+J12+L12+N12+P12+R12+T12)</f>
        <v>193</v>
      </c>
      <c r="V12" s="70">
        <f>IF(D12&gt;=1,LARGE(W12:AD12,1),"0")+IF(D12&gt;=2,LARGE(W12:AD12,2),"0")+IF(D12&gt;=3,LARGE(W12:AD12,3),"0")+IF(D12&gt;=4,LARGE(W12:AD12,4),"0")</f>
        <v>193</v>
      </c>
      <c r="W12" s="11">
        <f t="shared" si="4"/>
        <v>70</v>
      </c>
      <c r="X12" s="11" t="str">
        <f t="shared" si="5"/>
        <v>0</v>
      </c>
      <c r="Y12" s="11">
        <f t="shared" si="6"/>
        <v>70</v>
      </c>
      <c r="Z12" s="11">
        <f t="shared" si="7"/>
        <v>53</v>
      </c>
      <c r="AA12" s="11" t="str">
        <f t="shared" si="0"/>
        <v>0</v>
      </c>
      <c r="AB12" s="11" t="str">
        <f t="shared" si="1"/>
        <v>0</v>
      </c>
      <c r="AC12" s="11" t="str">
        <f t="shared" si="2"/>
        <v>0</v>
      </c>
      <c r="AD12" s="11" t="str">
        <f t="shared" si="3"/>
        <v>0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24" x14ac:dyDescent="0.25">
      <c r="A13" s="26" t="s">
        <v>371</v>
      </c>
      <c r="B13" s="5" t="s">
        <v>372</v>
      </c>
      <c r="C13" s="5" t="s">
        <v>34</v>
      </c>
      <c r="D13" s="42">
        <f>8-COUNTBLANK(E13:T13)</f>
        <v>3</v>
      </c>
      <c r="E13" s="43">
        <v>11</v>
      </c>
      <c r="F13" s="44">
        <f>IFERROR(VLOOKUP(E13,Poengskala!$B$4:C152,2,FALSE),"0")</f>
        <v>59</v>
      </c>
      <c r="G13" s="46"/>
      <c r="H13" s="45" t="str">
        <f>IFERROR(VLOOKUP(G13,Poengskala!$B$4:E152,2,FALSE),"0")</f>
        <v>0</v>
      </c>
      <c r="I13" s="43">
        <v>7</v>
      </c>
      <c r="J13" s="44">
        <f>IFERROR(VLOOKUP(I13,Poengskala!$B$4:G152,2,FALSE),"0")</f>
        <v>66</v>
      </c>
      <c r="K13" s="43">
        <v>9</v>
      </c>
      <c r="L13" s="45">
        <f>IFERROR(VLOOKUP(K13,Poengskala!$B$4:I152,2,FALSE),"0")</f>
        <v>61</v>
      </c>
      <c r="M13" s="43"/>
      <c r="N13" s="44" t="str">
        <f>IFERROR(VLOOKUP(M13,Poengskala!$B$4:K152,2,FALSE),"0")</f>
        <v>0</v>
      </c>
      <c r="O13" s="43"/>
      <c r="P13" s="45" t="str">
        <f>IFERROR(VLOOKUP(O13,Poengskala!$B$4:M152,2,FALSE),"0")</f>
        <v>0</v>
      </c>
      <c r="Q13" s="43"/>
      <c r="R13" s="44" t="str">
        <f>IFERROR(VLOOKUP(Q13,Poengskala!$B$4:O152,2,FALSE),"0")</f>
        <v>0</v>
      </c>
      <c r="S13" s="43"/>
      <c r="T13" s="45" t="str">
        <f>IFERROR(VLOOKUP(S13,Poengskala!$B$4:Q152,2,FALSE),"0")</f>
        <v>0</v>
      </c>
      <c r="U13" s="47">
        <f>SUM(F13+H13+J13+L13+N13+P13+R13+T13)</f>
        <v>186</v>
      </c>
      <c r="V13" s="70">
        <f>IF(D13&gt;=1,LARGE(W13:AD13,1),"0")+IF(D13&gt;=2,LARGE(W13:AD13,2),"0")+IF(D13&gt;=3,LARGE(W13:AD13,3),"0")+IF(D13&gt;=4,LARGE(W13:AD13,4),"0")</f>
        <v>186</v>
      </c>
      <c r="W13" s="11">
        <f t="shared" si="4"/>
        <v>59</v>
      </c>
      <c r="X13" s="11" t="str">
        <f t="shared" si="5"/>
        <v>0</v>
      </c>
      <c r="Y13" s="11">
        <f t="shared" si="6"/>
        <v>66</v>
      </c>
      <c r="Z13" s="11">
        <f t="shared" si="7"/>
        <v>61</v>
      </c>
      <c r="AA13" s="11" t="str">
        <f t="shared" si="0"/>
        <v>0</v>
      </c>
      <c r="AB13" s="11" t="str">
        <f t="shared" si="1"/>
        <v>0</v>
      </c>
      <c r="AC13" s="11" t="str">
        <f t="shared" si="2"/>
        <v>0</v>
      </c>
      <c r="AD13" s="11" t="str">
        <f t="shared" si="3"/>
        <v>0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</row>
    <row r="14" spans="1:124" x14ac:dyDescent="0.25">
      <c r="A14" s="26" t="s">
        <v>373</v>
      </c>
      <c r="B14" s="5" t="s">
        <v>374</v>
      </c>
      <c r="C14" s="5" t="s">
        <v>128</v>
      </c>
      <c r="D14" s="42">
        <f>8-COUNTBLANK(E14:T14)</f>
        <v>2</v>
      </c>
      <c r="E14" s="43"/>
      <c r="F14" s="44" t="str">
        <f>IFERROR(VLOOKUP(E14,Poengskala!$B$4:C150,2,FALSE),"0")</f>
        <v>0</v>
      </c>
      <c r="G14" s="46"/>
      <c r="H14" s="45" t="str">
        <f>IFERROR(VLOOKUP(G14,Poengskala!$B$4:E150,2,FALSE),"0")</f>
        <v>0</v>
      </c>
      <c r="I14" s="43"/>
      <c r="J14" s="44" t="str">
        <f>IFERROR(VLOOKUP(I14,Poengskala!$B$4:G150,2,FALSE),"0")</f>
        <v>0</v>
      </c>
      <c r="K14" s="43">
        <v>16</v>
      </c>
      <c r="L14" s="45">
        <f>IFERROR(VLOOKUP(K14,Poengskala!$B$4:I150,2,FALSE),"0")</f>
        <v>54</v>
      </c>
      <c r="M14" s="43"/>
      <c r="N14" s="44" t="str">
        <f>IFERROR(VLOOKUP(M14,Poengskala!$B$4:K150,2,FALSE),"0")</f>
        <v>0</v>
      </c>
      <c r="O14" s="43"/>
      <c r="P14" s="45" t="str">
        <f>IFERROR(VLOOKUP(O14,Poengskala!$B$4:M150,2,FALSE),"0")</f>
        <v>0</v>
      </c>
      <c r="Q14" s="43"/>
      <c r="R14" s="44" t="str">
        <f>IFERROR(VLOOKUP(Q14,Poengskala!$B$4:O150,2,FALSE),"0")</f>
        <v>0</v>
      </c>
      <c r="S14" s="43">
        <v>2</v>
      </c>
      <c r="T14" s="45">
        <f>IFERROR(VLOOKUP(S14,Poengskala!$B$4:Q150,2,FALSE),"0")</f>
        <v>120</v>
      </c>
      <c r="U14" s="47">
        <f>SUM(F14+H14+J14+L14+N14+P14+R14+T14)</f>
        <v>174</v>
      </c>
      <c r="V14" s="70">
        <f>IF(D14&gt;=1,LARGE(W14:AD14,1),"0")+IF(D14&gt;=2,LARGE(W14:AD14,2),"0")+IF(D14&gt;=3,LARGE(W14:AD14,3),"0")+IF(D14&gt;=4,LARGE(W14:AD14,4),"0")</f>
        <v>174</v>
      </c>
      <c r="W14" s="11" t="str">
        <f t="shared" si="4"/>
        <v>0</v>
      </c>
      <c r="X14" s="11" t="str">
        <f t="shared" si="5"/>
        <v>0</v>
      </c>
      <c r="Y14" s="11" t="str">
        <f t="shared" si="6"/>
        <v>0</v>
      </c>
      <c r="Z14" s="11">
        <f t="shared" si="7"/>
        <v>54</v>
      </c>
      <c r="AA14" s="11" t="str">
        <f t="shared" si="0"/>
        <v>0</v>
      </c>
      <c r="AB14" s="11" t="str">
        <f t="shared" si="1"/>
        <v>0</v>
      </c>
      <c r="AC14" s="11" t="str">
        <f t="shared" si="2"/>
        <v>0</v>
      </c>
      <c r="AD14" s="11">
        <f t="shared" si="3"/>
        <v>120</v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</row>
    <row r="15" spans="1:124" x14ac:dyDescent="0.25">
      <c r="A15" s="23" t="s">
        <v>68</v>
      </c>
      <c r="B15" s="6" t="s">
        <v>69</v>
      </c>
      <c r="C15" s="6" t="s">
        <v>34</v>
      </c>
      <c r="D15" s="42">
        <f>8-COUNTBLANK(E15:T15)</f>
        <v>2</v>
      </c>
      <c r="E15" s="43"/>
      <c r="F15" s="44" t="str">
        <f>IFERROR(VLOOKUP(E15,Poengskala!$B$4:C142,2,FALSE),"0")</f>
        <v>0</v>
      </c>
      <c r="G15" s="46"/>
      <c r="H15" s="45" t="str">
        <f>IFERROR(VLOOKUP(G15,Poengskala!$B$4:E142,2,FALSE),"0")</f>
        <v>0</v>
      </c>
      <c r="I15" s="43"/>
      <c r="J15" s="44" t="str">
        <f>IFERROR(VLOOKUP(I15,Poengskala!$B$4:G142,2,FALSE),"0")</f>
        <v>0</v>
      </c>
      <c r="K15" s="46">
        <v>14</v>
      </c>
      <c r="L15" s="45">
        <f>IFERROR(VLOOKUP(K15,Poengskala!$B$4:I142,2,FALSE),"0")</f>
        <v>56</v>
      </c>
      <c r="M15" s="43"/>
      <c r="N15" s="44" t="str">
        <f>IFERROR(VLOOKUP(M15,Poengskala!$B$4:K142,2,FALSE),"0")</f>
        <v>0</v>
      </c>
      <c r="O15" s="46">
        <v>4</v>
      </c>
      <c r="P15" s="45">
        <f>IFERROR(VLOOKUP(O15,Poengskala!$B$4:M142,2,FALSE),"0")</f>
        <v>85</v>
      </c>
      <c r="Q15" s="43"/>
      <c r="R15" s="44" t="str">
        <f>IFERROR(VLOOKUP(Q15,Poengskala!$B$4:O142,2,FALSE),"0")</f>
        <v>0</v>
      </c>
      <c r="S15" s="51"/>
      <c r="T15" s="45" t="str">
        <f>IFERROR(VLOOKUP(S15,Poengskala!$B$4:Q142,2,FALSE),"0")</f>
        <v>0</v>
      </c>
      <c r="U15" s="47">
        <f>SUM(F15+H15+J15+L15+N15+P15+R15+T15)</f>
        <v>141</v>
      </c>
      <c r="V15" s="70">
        <f>IF(D15&gt;=1,LARGE(W15:AD15,1),"0")+IF(D15&gt;=2,LARGE(W15:AD15,2),"0")+IF(D15&gt;=3,LARGE(W15:AD15,3),"0")+IF(D15&gt;=4,LARGE(W15:AD15,4),"0")</f>
        <v>141</v>
      </c>
      <c r="W15" s="11" t="str">
        <f t="shared" si="4"/>
        <v>0</v>
      </c>
      <c r="X15" s="11" t="str">
        <f t="shared" si="5"/>
        <v>0</v>
      </c>
      <c r="Y15" s="11" t="str">
        <f t="shared" si="6"/>
        <v>0</v>
      </c>
      <c r="Z15" s="11">
        <f t="shared" si="7"/>
        <v>56</v>
      </c>
      <c r="AA15" s="11" t="str">
        <f t="shared" si="0"/>
        <v>0</v>
      </c>
      <c r="AB15" s="11">
        <f t="shared" si="1"/>
        <v>85</v>
      </c>
      <c r="AC15" s="11" t="str">
        <f t="shared" si="2"/>
        <v>0</v>
      </c>
      <c r="AD15" s="11" t="str">
        <f t="shared" si="3"/>
        <v>0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</row>
    <row r="16" spans="1:124" x14ac:dyDescent="0.25">
      <c r="A16" s="23" t="s">
        <v>46</v>
      </c>
      <c r="B16" s="8" t="s">
        <v>47</v>
      </c>
      <c r="C16" s="8" t="s">
        <v>34</v>
      </c>
      <c r="D16" s="42">
        <f>8-COUNTBLANK(E16:T16)</f>
        <v>1</v>
      </c>
      <c r="E16" s="43"/>
      <c r="F16" s="44" t="str">
        <f>IFERROR(VLOOKUP(E16,Poengskala!$B$4:C129,2,FALSE),"0")</f>
        <v>0</v>
      </c>
      <c r="G16" s="46"/>
      <c r="H16" s="45" t="str">
        <f>IFERROR(VLOOKUP(G16,Poengskala!$B$4:E129,2,FALSE),"0")</f>
        <v>0</v>
      </c>
      <c r="I16" s="43"/>
      <c r="J16" s="44" t="str">
        <f>IFERROR(VLOOKUP(I16,Poengskala!$B$4:G129,2,FALSE),"0")</f>
        <v>0</v>
      </c>
      <c r="K16" s="46">
        <v>2</v>
      </c>
      <c r="L16" s="45">
        <f>IFERROR(VLOOKUP(K16,Poengskala!$B$4:I129,2,FALSE),"0")</f>
        <v>120</v>
      </c>
      <c r="M16" s="43"/>
      <c r="N16" s="44" t="str">
        <f>IFERROR(VLOOKUP(M16,Poengskala!$B$4:K129,2,FALSE),"0")</f>
        <v>0</v>
      </c>
      <c r="O16" s="46"/>
      <c r="P16" s="45" t="str">
        <f>IFERROR(VLOOKUP(O16,Poengskala!$B$4:M129,2,FALSE),"0")</f>
        <v>0</v>
      </c>
      <c r="Q16" s="43"/>
      <c r="R16" s="44" t="str">
        <f>IFERROR(VLOOKUP(Q16,Poengskala!$B$4:O129,2,FALSE),"0")</f>
        <v>0</v>
      </c>
      <c r="S16" s="51"/>
      <c r="T16" s="45" t="str">
        <f>IFERROR(VLOOKUP(S16,Poengskala!$B$4:Q129,2,FALSE),"0")</f>
        <v>0</v>
      </c>
      <c r="U16" s="47">
        <f>SUM(F16+H16+J16+L16+N16+P16+R16+T16)</f>
        <v>120</v>
      </c>
      <c r="V16" s="70">
        <f>IF(D16&gt;=1,LARGE(W16:AD16,1),"0")+IF(D16&gt;=2,LARGE(W16:AD16,2),"0")+IF(D16&gt;=3,LARGE(W16:AD16,3),"0")+IF(D16&gt;=4,LARGE(W16:AD16,4),"0")</f>
        <v>120</v>
      </c>
      <c r="W16" s="11" t="str">
        <f t="shared" si="4"/>
        <v>0</v>
      </c>
      <c r="X16" s="11" t="str">
        <f t="shared" si="5"/>
        <v>0</v>
      </c>
      <c r="Y16" s="11" t="str">
        <f t="shared" si="6"/>
        <v>0</v>
      </c>
      <c r="Z16" s="11">
        <f t="shared" si="7"/>
        <v>120</v>
      </c>
      <c r="AA16" s="11" t="str">
        <f t="shared" si="0"/>
        <v>0</v>
      </c>
      <c r="AB16" s="11" t="str">
        <f t="shared" si="1"/>
        <v>0</v>
      </c>
      <c r="AC16" s="11" t="str">
        <f t="shared" si="2"/>
        <v>0</v>
      </c>
      <c r="AD16" s="11" t="str">
        <f t="shared" si="3"/>
        <v>0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</row>
    <row r="17" spans="1:124" x14ac:dyDescent="0.25">
      <c r="A17" s="23" t="s">
        <v>35</v>
      </c>
      <c r="B17" s="6" t="s">
        <v>36</v>
      </c>
      <c r="C17" s="6" t="s">
        <v>16</v>
      </c>
      <c r="D17" s="42">
        <f>8-COUNTBLANK(E17:T17)</f>
        <v>1</v>
      </c>
      <c r="E17" s="43"/>
      <c r="F17" s="44" t="str">
        <f>IFERROR(VLOOKUP(E17,Poengskala!$B$4:C127,2,FALSE),"0")</f>
        <v>0</v>
      </c>
      <c r="G17" s="46"/>
      <c r="H17" s="45" t="str">
        <f>IFERROR(VLOOKUP(G17,Poengskala!$B$4:E127,2,FALSE),"0")</f>
        <v>0</v>
      </c>
      <c r="I17" s="43"/>
      <c r="J17" s="44" t="str">
        <f>IFERROR(VLOOKUP(I17,Poengskala!$B$4:G127,2,FALSE),"0")</f>
        <v>0</v>
      </c>
      <c r="K17" s="46">
        <v>3</v>
      </c>
      <c r="L17" s="45">
        <f>IFERROR(VLOOKUP(K17,Poengskala!$B$4:I127,2,FALSE),"0")</f>
        <v>100</v>
      </c>
      <c r="M17" s="43"/>
      <c r="N17" s="44" t="str">
        <f>IFERROR(VLOOKUP(M17,Poengskala!$B$4:K127,2,FALSE),"0")</f>
        <v>0</v>
      </c>
      <c r="O17" s="46"/>
      <c r="P17" s="45" t="str">
        <f>IFERROR(VLOOKUP(O17,Poengskala!$B$4:M127,2,FALSE),"0")</f>
        <v>0</v>
      </c>
      <c r="Q17" s="43"/>
      <c r="R17" s="44" t="str">
        <f>IFERROR(VLOOKUP(Q17,Poengskala!$B$4:O127,2,FALSE),"0")</f>
        <v>0</v>
      </c>
      <c r="S17" s="51"/>
      <c r="T17" s="45" t="str">
        <f>IFERROR(VLOOKUP(S17,Poengskala!$B$4:Q127,2,FALSE),"0")</f>
        <v>0</v>
      </c>
      <c r="U17" s="47">
        <f>SUM(F17+H17+J17+L17+N17+P17+R17+T17)</f>
        <v>100</v>
      </c>
      <c r="V17" s="70">
        <f>IF(D17&gt;=1,LARGE(W17:AD17,1),"0")+IF(D17&gt;=2,LARGE(W17:AD17,2),"0")+IF(D17&gt;=3,LARGE(W17:AD17,3),"0")+IF(D17&gt;=4,LARGE(W17:AD17,4),"0")</f>
        <v>100</v>
      </c>
      <c r="W17" s="11" t="str">
        <f t="shared" si="4"/>
        <v>0</v>
      </c>
      <c r="X17" s="11" t="str">
        <f t="shared" si="5"/>
        <v>0</v>
      </c>
      <c r="Y17" s="11" t="str">
        <f t="shared" si="6"/>
        <v>0</v>
      </c>
      <c r="Z17" s="11">
        <f t="shared" si="7"/>
        <v>100</v>
      </c>
      <c r="AA17" s="11" t="str">
        <f t="shared" si="0"/>
        <v>0</v>
      </c>
      <c r="AB17" s="11" t="str">
        <f t="shared" si="1"/>
        <v>0</v>
      </c>
      <c r="AC17" s="11" t="str">
        <f t="shared" si="2"/>
        <v>0</v>
      </c>
      <c r="AD17" s="11" t="str">
        <f t="shared" si="3"/>
        <v>0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</row>
    <row r="18" spans="1:124" x14ac:dyDescent="0.25">
      <c r="A18" s="26" t="s">
        <v>192</v>
      </c>
      <c r="B18" s="5" t="s">
        <v>193</v>
      </c>
      <c r="C18" s="5" t="s">
        <v>128</v>
      </c>
      <c r="D18" s="42">
        <f>8-COUNTBLANK(E18:T18)</f>
        <v>1</v>
      </c>
      <c r="E18" s="43"/>
      <c r="F18" s="44" t="str">
        <f>IFERROR(VLOOKUP(E18,Poengskala!$B$4:C141,2,FALSE),"0")</f>
        <v>0</v>
      </c>
      <c r="G18" s="46"/>
      <c r="H18" s="45" t="str">
        <f>IFERROR(VLOOKUP(G18,Poengskala!$B$4:E141,2,FALSE),"0")</f>
        <v>0</v>
      </c>
      <c r="I18" s="43">
        <v>3</v>
      </c>
      <c r="J18" s="44">
        <f>IFERROR(VLOOKUP(I18,Poengskala!$B$4:G141,2,FALSE),"0")</f>
        <v>100</v>
      </c>
      <c r="K18" s="46"/>
      <c r="L18" s="45" t="str">
        <f>IFERROR(VLOOKUP(K18,Poengskala!$B$4:I141,2,FALSE),"0")</f>
        <v>0</v>
      </c>
      <c r="M18" s="43"/>
      <c r="N18" s="44" t="str">
        <f>IFERROR(VLOOKUP(M18,Poengskala!$B$4:K141,2,FALSE),"0")</f>
        <v>0</v>
      </c>
      <c r="O18" s="46"/>
      <c r="P18" s="45" t="str">
        <f>IFERROR(VLOOKUP(O18,Poengskala!$B$4:M141,2,FALSE),"0")</f>
        <v>0</v>
      </c>
      <c r="Q18" s="43"/>
      <c r="R18" s="44" t="str">
        <f>IFERROR(VLOOKUP(Q18,Poengskala!$B$4:O141,2,FALSE),"0")</f>
        <v>0</v>
      </c>
      <c r="S18" s="51"/>
      <c r="T18" s="45" t="str">
        <f>IFERROR(VLOOKUP(S18,Poengskala!$B$4:Q141,2,FALSE),"0")</f>
        <v>0</v>
      </c>
      <c r="U18" s="47">
        <f>SUM(F18+H18+J18+L18+N18+P18+R18+T18)</f>
        <v>100</v>
      </c>
      <c r="V18" s="70">
        <f>IF(D18&gt;=1,LARGE(W18:AD18,1),"0")+IF(D18&gt;=2,LARGE(W18:AD18,2),"0")+IF(D18&gt;=3,LARGE(W18:AD18,3),"0")+IF(D18&gt;=4,LARGE(W18:AD18,4),"0")</f>
        <v>100</v>
      </c>
      <c r="W18" s="11" t="str">
        <f t="shared" si="4"/>
        <v>0</v>
      </c>
      <c r="X18" s="11" t="str">
        <f t="shared" si="5"/>
        <v>0</v>
      </c>
      <c r="Y18" s="11">
        <f t="shared" si="6"/>
        <v>100</v>
      </c>
      <c r="Z18" s="11" t="str">
        <f t="shared" si="7"/>
        <v>0</v>
      </c>
      <c r="AA18" s="11" t="str">
        <f t="shared" si="0"/>
        <v>0</v>
      </c>
      <c r="AB18" s="11" t="str">
        <f t="shared" si="1"/>
        <v>0</v>
      </c>
      <c r="AC18" s="11" t="str">
        <f t="shared" si="2"/>
        <v>0</v>
      </c>
      <c r="AD18" s="11" t="str">
        <f t="shared" si="3"/>
        <v>0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x14ac:dyDescent="0.25">
      <c r="A19" s="23" t="s">
        <v>66</v>
      </c>
      <c r="B19" s="6" t="s">
        <v>67</v>
      </c>
      <c r="C19" s="6" t="s">
        <v>16</v>
      </c>
      <c r="D19" s="42">
        <f>8-COUNTBLANK(E19:T19)</f>
        <v>1</v>
      </c>
      <c r="E19" s="43"/>
      <c r="F19" s="44" t="str">
        <f>IFERROR(VLOOKUP(E19,Poengskala!$B$4:C143,2,FALSE),"0")</f>
        <v>0</v>
      </c>
      <c r="G19" s="46"/>
      <c r="H19" s="45" t="str">
        <f>IFERROR(VLOOKUP(G19,Poengskala!$B$4:E143,2,FALSE),"0")</f>
        <v>0</v>
      </c>
      <c r="I19" s="43"/>
      <c r="J19" s="44" t="str">
        <f>IFERROR(VLOOKUP(I19,Poengskala!$B$4:G143,2,FALSE),"0")</f>
        <v>0</v>
      </c>
      <c r="K19" s="46">
        <v>4</v>
      </c>
      <c r="L19" s="45">
        <f>IFERROR(VLOOKUP(K19,Poengskala!$B$4:I143,2,FALSE),"0")</f>
        <v>85</v>
      </c>
      <c r="M19" s="43"/>
      <c r="N19" s="44" t="str">
        <f>IFERROR(VLOOKUP(M19,Poengskala!$B$4:K143,2,FALSE),"0")</f>
        <v>0</v>
      </c>
      <c r="O19" s="46"/>
      <c r="P19" s="45" t="str">
        <f>IFERROR(VLOOKUP(O19,Poengskala!$B$4:M143,2,FALSE),"0")</f>
        <v>0</v>
      </c>
      <c r="Q19" s="43"/>
      <c r="R19" s="44" t="str">
        <f>IFERROR(VLOOKUP(Q19,Poengskala!$B$4:O143,2,FALSE),"0")</f>
        <v>0</v>
      </c>
      <c r="S19" s="51"/>
      <c r="T19" s="45" t="str">
        <f>IFERROR(VLOOKUP(S19,Poengskala!$B$4:Q143,2,FALSE),"0")</f>
        <v>0</v>
      </c>
      <c r="U19" s="47">
        <f>SUM(F19+H19+J19+L19+N19+P19+R19+T19)</f>
        <v>85</v>
      </c>
      <c r="V19" s="70">
        <f>IF(D19&gt;=1,LARGE(W19:AD19,1),"0")+IF(D19&gt;=2,LARGE(W19:AD19,2),"0")+IF(D19&gt;=3,LARGE(W19:AD19,3),"0")+IF(D19&gt;=4,LARGE(W19:AD19,4),"0")</f>
        <v>85</v>
      </c>
      <c r="W19" s="11" t="str">
        <f t="shared" si="4"/>
        <v>0</v>
      </c>
      <c r="X19" s="11" t="str">
        <f t="shared" si="5"/>
        <v>0</v>
      </c>
      <c r="Y19" s="11" t="str">
        <f t="shared" si="6"/>
        <v>0</v>
      </c>
      <c r="Z19" s="11">
        <f t="shared" si="7"/>
        <v>85</v>
      </c>
      <c r="AA19" s="11" t="str">
        <f t="shared" si="0"/>
        <v>0</v>
      </c>
      <c r="AB19" s="11" t="str">
        <f t="shared" si="1"/>
        <v>0</v>
      </c>
      <c r="AC19" s="11" t="str">
        <f t="shared" si="2"/>
        <v>0</v>
      </c>
      <c r="AD19" s="11" t="str">
        <f t="shared" si="3"/>
        <v>0</v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</row>
    <row r="20" spans="1:124" x14ac:dyDescent="0.25">
      <c r="A20" s="23" t="s">
        <v>255</v>
      </c>
      <c r="B20" s="6" t="s">
        <v>204</v>
      </c>
      <c r="C20" s="6" t="s">
        <v>16</v>
      </c>
      <c r="D20" s="42">
        <f>8-COUNTBLANK(E20:T20)</f>
        <v>1</v>
      </c>
      <c r="E20" s="43"/>
      <c r="F20" s="44" t="str">
        <f>IFERROR(VLOOKUP(E20,Poengskala!$B$4:C114,2,FALSE),"0")</f>
        <v>0</v>
      </c>
      <c r="G20" s="46"/>
      <c r="H20" s="45" t="str">
        <f>IFERROR(VLOOKUP(G20,Poengskala!$B$4:E114,2,FALSE),"0")</f>
        <v>0</v>
      </c>
      <c r="I20" s="43"/>
      <c r="J20" s="44" t="str">
        <f>IFERROR(VLOOKUP(I20,Poengskala!$B$4:G114,2,FALSE),"0")</f>
        <v>0</v>
      </c>
      <c r="K20" s="62">
        <v>6</v>
      </c>
      <c r="L20" s="45">
        <f>IFERROR(VLOOKUP(K20,Poengskala!$B$4:I114,2,FALSE),"0")</f>
        <v>70</v>
      </c>
      <c r="M20" s="43"/>
      <c r="N20" s="44" t="str">
        <f>IFERROR(VLOOKUP(M20,Poengskala!$B$4:K114,2,FALSE),"0")</f>
        <v>0</v>
      </c>
      <c r="O20" s="62"/>
      <c r="P20" s="45" t="str">
        <f>IFERROR(VLOOKUP(O20,Poengskala!$B$4:M114,2,FALSE),"0")</f>
        <v>0</v>
      </c>
      <c r="Q20" s="43"/>
      <c r="R20" s="44" t="str">
        <f>IFERROR(VLOOKUP(Q20,Poengskala!$B$4:O114,2,FALSE),"0")</f>
        <v>0</v>
      </c>
      <c r="S20" s="62"/>
      <c r="T20" s="45" t="str">
        <f>IFERROR(VLOOKUP(S20,Poengskala!$B$4:Q114,2,FALSE),"0")</f>
        <v>0</v>
      </c>
      <c r="U20" s="47">
        <f>SUM(F20+H20+J20+L20+N20+P20+R20+T20)</f>
        <v>70</v>
      </c>
      <c r="V20" s="70">
        <f>IF(D20&gt;=1,LARGE(W20:AD20,1),"0")+IF(D20&gt;=2,LARGE(W20:AD20,2),"0")+IF(D20&gt;=3,LARGE(W20:AD20,3),"0")+IF(D20&gt;=4,LARGE(W20:AD20,4),"0")</f>
        <v>70</v>
      </c>
      <c r="W20" s="11" t="str">
        <f t="shared" si="4"/>
        <v>0</v>
      </c>
      <c r="X20" s="11" t="str">
        <f t="shared" si="5"/>
        <v>0</v>
      </c>
      <c r="Y20" s="11" t="str">
        <f t="shared" si="6"/>
        <v>0</v>
      </c>
      <c r="Z20" s="11">
        <f t="shared" si="7"/>
        <v>70</v>
      </c>
      <c r="AA20" s="11" t="str">
        <f t="shared" si="0"/>
        <v>0</v>
      </c>
      <c r="AB20" s="11" t="str">
        <f t="shared" si="1"/>
        <v>0</v>
      </c>
      <c r="AC20" s="11" t="str">
        <f t="shared" si="2"/>
        <v>0</v>
      </c>
      <c r="AD20" s="11" t="str">
        <f t="shared" si="3"/>
        <v>0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</row>
    <row r="21" spans="1:124" x14ac:dyDescent="0.25">
      <c r="A21" s="6" t="s">
        <v>52</v>
      </c>
      <c r="B21" s="8" t="s">
        <v>53</v>
      </c>
      <c r="C21" s="8" t="s">
        <v>34</v>
      </c>
      <c r="D21" s="42">
        <f>8-COUNTBLANK(E21:T21)</f>
        <v>1</v>
      </c>
      <c r="E21" s="43"/>
      <c r="F21" s="44" t="str">
        <f>IFERROR(VLOOKUP(E21,Poengskala!$B$4:C132,2,FALSE),"0")</f>
        <v>0</v>
      </c>
      <c r="G21" s="46"/>
      <c r="H21" s="45" t="str">
        <f>IFERROR(VLOOKUP(G21,Poengskala!$B$4:E132,2,FALSE),"0")</f>
        <v>0</v>
      </c>
      <c r="I21" s="43"/>
      <c r="J21" s="44" t="str">
        <f>IFERROR(VLOOKUP(I21,Poengskala!$B$4:G132,2,FALSE),"0")</f>
        <v>0</v>
      </c>
      <c r="K21" s="46"/>
      <c r="L21" s="45" t="str">
        <f>IFERROR(VLOOKUP(K21,Poengskala!$B$4:I132,2,FALSE),"0")</f>
        <v>0</v>
      </c>
      <c r="M21" s="43">
        <v>6</v>
      </c>
      <c r="N21" s="44">
        <f>IFERROR(VLOOKUP(M21,Poengskala!$B$4:K132,2,FALSE),"0")</f>
        <v>70</v>
      </c>
      <c r="O21" s="46"/>
      <c r="P21" s="45" t="str">
        <f>IFERROR(VLOOKUP(O21,Poengskala!$B$4:M132,2,FALSE),"0")</f>
        <v>0</v>
      </c>
      <c r="Q21" s="43"/>
      <c r="R21" s="44" t="str">
        <f>IFERROR(VLOOKUP(Q21,Poengskala!$B$4:O132,2,FALSE),"0")</f>
        <v>0</v>
      </c>
      <c r="S21" s="51"/>
      <c r="T21" s="45" t="str">
        <f>IFERROR(VLOOKUP(S21,Poengskala!$B$4:Q132,2,FALSE),"0")</f>
        <v>0</v>
      </c>
      <c r="U21" s="47">
        <f>SUM(F21+H21+J21+L21+N21+P21+R21+T21)</f>
        <v>70</v>
      </c>
      <c r="V21" s="70">
        <f>IF(D21&gt;=1,LARGE(W21:AD21,1),"0")+IF(D21&gt;=2,LARGE(W21:AD21,2),"0")+IF(D21&gt;=3,LARGE(W21:AD21,3),"0")+IF(D21&gt;=4,LARGE(W21:AD21,4),"0")</f>
        <v>70</v>
      </c>
      <c r="W21" s="11" t="str">
        <f t="shared" si="4"/>
        <v>0</v>
      </c>
      <c r="X21" s="11" t="str">
        <f t="shared" si="5"/>
        <v>0</v>
      </c>
      <c r="Y21" s="11" t="str">
        <f t="shared" si="6"/>
        <v>0</v>
      </c>
      <c r="Z21" s="11" t="str">
        <f t="shared" si="7"/>
        <v>0</v>
      </c>
      <c r="AA21" s="11">
        <f t="shared" si="0"/>
        <v>70</v>
      </c>
      <c r="AB21" s="11" t="str">
        <f t="shared" si="1"/>
        <v>0</v>
      </c>
      <c r="AC21" s="11" t="str">
        <f t="shared" si="2"/>
        <v>0</v>
      </c>
      <c r="AD21" s="11" t="str">
        <f t="shared" si="3"/>
        <v>0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</row>
    <row r="22" spans="1:124" x14ac:dyDescent="0.25">
      <c r="A22" s="26" t="s">
        <v>303</v>
      </c>
      <c r="B22" s="5" t="s">
        <v>304</v>
      </c>
      <c r="C22" s="5" t="s">
        <v>16</v>
      </c>
      <c r="D22" s="42">
        <f>8-COUNTBLANK(E22:T22)</f>
        <v>1</v>
      </c>
      <c r="E22" s="43"/>
      <c r="F22" s="44" t="str">
        <f>IFERROR(VLOOKUP(E22,Poengskala!$B$4:C148,2,FALSE),"0")</f>
        <v>0</v>
      </c>
      <c r="G22" s="46"/>
      <c r="H22" s="45" t="str">
        <f>IFERROR(VLOOKUP(G22,Poengskala!$B$4:E148,2,FALSE),"0")</f>
        <v>0</v>
      </c>
      <c r="I22" s="43"/>
      <c r="J22" s="44" t="str">
        <f>IFERROR(VLOOKUP(I22,Poengskala!$B$4:G148,2,FALSE),"0")</f>
        <v>0</v>
      </c>
      <c r="K22" s="43">
        <v>8</v>
      </c>
      <c r="L22" s="45">
        <f>IFERROR(VLOOKUP(K22,Poengskala!$B$4:I148,2,FALSE),"0")</f>
        <v>63</v>
      </c>
      <c r="M22" s="43"/>
      <c r="N22" s="44" t="str">
        <f>IFERROR(VLOOKUP(M22,Poengskala!$B$4:K148,2,FALSE),"0")</f>
        <v>0</v>
      </c>
      <c r="O22" s="43"/>
      <c r="P22" s="45" t="str">
        <f>IFERROR(VLOOKUP(O22,Poengskala!$B$4:M148,2,FALSE),"0")</f>
        <v>0</v>
      </c>
      <c r="Q22" s="43"/>
      <c r="R22" s="44" t="str">
        <f>IFERROR(VLOOKUP(Q22,Poengskala!$B$4:O148,2,FALSE),"0")</f>
        <v>0</v>
      </c>
      <c r="S22" s="43"/>
      <c r="T22" s="45" t="str">
        <f>IFERROR(VLOOKUP(S22,Poengskala!$B$4:Q148,2,FALSE),"0")</f>
        <v>0</v>
      </c>
      <c r="U22" s="47">
        <f>SUM(F22+H22+J22+L22+N22+P22+R22+T22)</f>
        <v>63</v>
      </c>
      <c r="V22" s="70">
        <f>IF(D22&gt;=1,LARGE(W22:AD22,1),"0")+IF(D22&gt;=2,LARGE(W22:AD22,2),"0")+IF(D22&gt;=3,LARGE(W22:AD22,3),"0")+IF(D22&gt;=4,LARGE(W22:AD22,4),"0")</f>
        <v>63</v>
      </c>
      <c r="W22" s="11" t="str">
        <f t="shared" si="4"/>
        <v>0</v>
      </c>
      <c r="X22" s="11" t="str">
        <f t="shared" si="5"/>
        <v>0</v>
      </c>
      <c r="Y22" s="11" t="str">
        <f t="shared" si="6"/>
        <v>0</v>
      </c>
      <c r="Z22" s="11">
        <f t="shared" si="7"/>
        <v>63</v>
      </c>
      <c r="AA22" s="11" t="str">
        <f t="shared" si="0"/>
        <v>0</v>
      </c>
      <c r="AB22" s="11" t="str">
        <f t="shared" si="1"/>
        <v>0</v>
      </c>
      <c r="AC22" s="11" t="str">
        <f t="shared" si="2"/>
        <v>0</v>
      </c>
      <c r="AD22" s="11" t="str">
        <f t="shared" si="3"/>
        <v>0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</row>
    <row r="23" spans="1:124" x14ac:dyDescent="0.25">
      <c r="A23" s="108" t="s">
        <v>268</v>
      </c>
      <c r="B23" s="108" t="s">
        <v>269</v>
      </c>
      <c r="C23" s="119" t="s">
        <v>16</v>
      </c>
      <c r="D23" s="42">
        <f>8-COUNTBLANK(E23:T23)</f>
        <v>1</v>
      </c>
      <c r="E23" s="43">
        <v>10</v>
      </c>
      <c r="F23" s="44">
        <f>IFERROR(VLOOKUP(E23,Poengskala!$B$4:C153,2,FALSE),"0")</f>
        <v>60</v>
      </c>
      <c r="G23" s="46"/>
      <c r="H23" s="45" t="str">
        <f>IFERROR(VLOOKUP(G23,Poengskala!$B$4:E153,2,FALSE),"0")</f>
        <v>0</v>
      </c>
      <c r="I23" s="43"/>
      <c r="J23" s="44" t="str">
        <f>IFERROR(VLOOKUP(I23,Poengskala!$B$4:G153,2,FALSE),"0")</f>
        <v>0</v>
      </c>
      <c r="K23" s="43"/>
      <c r="L23" s="45" t="str">
        <f>IFERROR(VLOOKUP(K23,Poengskala!$B$4:I153,2,FALSE),"0")</f>
        <v>0</v>
      </c>
      <c r="M23" s="43"/>
      <c r="N23" s="44" t="str">
        <f>IFERROR(VLOOKUP(M23,Poengskala!$B$4:K153,2,FALSE),"0")</f>
        <v>0</v>
      </c>
      <c r="O23" s="43"/>
      <c r="P23" s="45" t="str">
        <f>IFERROR(VLOOKUP(O23,Poengskala!$B$4:M153,2,FALSE),"0")</f>
        <v>0</v>
      </c>
      <c r="Q23" s="43"/>
      <c r="R23" s="44" t="str">
        <f>IFERROR(VLOOKUP(Q23,Poengskala!$B$4:O153,2,FALSE),"0")</f>
        <v>0</v>
      </c>
      <c r="S23" s="43"/>
      <c r="T23" s="45" t="str">
        <f>IFERROR(VLOOKUP(S23,Poengskala!$B$4:Q153,2,FALSE),"0")</f>
        <v>0</v>
      </c>
      <c r="U23" s="47">
        <f>SUM(F23+H23+J23+L23+N23+P23+R23+T23)</f>
        <v>60</v>
      </c>
      <c r="V23" s="70">
        <f>IF(D23&gt;=1,LARGE(W23:AD23,1),"0")+IF(D23&gt;=2,LARGE(W23:AD23,2),"0")+IF(D23&gt;=3,LARGE(W23:AD23,3),"0")+IF(D23&gt;=4,LARGE(W23:AD23,4),"0")</f>
        <v>60</v>
      </c>
      <c r="W23" s="11">
        <f t="shared" si="4"/>
        <v>60</v>
      </c>
      <c r="X23" s="11" t="str">
        <f t="shared" si="5"/>
        <v>0</v>
      </c>
      <c r="Y23" s="11" t="str">
        <f t="shared" si="6"/>
        <v>0</v>
      </c>
      <c r="Z23" s="11" t="str">
        <f t="shared" si="7"/>
        <v>0</v>
      </c>
      <c r="AA23" s="11" t="str">
        <f t="shared" si="0"/>
        <v>0</v>
      </c>
      <c r="AB23" s="11" t="str">
        <f t="shared" si="1"/>
        <v>0</v>
      </c>
      <c r="AC23" s="11" t="str">
        <f t="shared" si="2"/>
        <v>0</v>
      </c>
      <c r="AD23" s="11" t="str">
        <f t="shared" si="3"/>
        <v>0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</row>
    <row r="24" spans="1:124" x14ac:dyDescent="0.25">
      <c r="A24" s="23" t="s">
        <v>39</v>
      </c>
      <c r="B24" s="6" t="s">
        <v>40</v>
      </c>
      <c r="C24" s="6" t="s">
        <v>16</v>
      </c>
      <c r="D24" s="42">
        <f>8-COUNTBLANK(E24:T24)</f>
        <v>1</v>
      </c>
      <c r="E24" s="43"/>
      <c r="F24" s="44" t="str">
        <f>IFERROR(VLOOKUP(E24,Poengskala!$B$4:C125,2,FALSE),"0")</f>
        <v>0</v>
      </c>
      <c r="G24" s="46"/>
      <c r="H24" s="45" t="str">
        <f>IFERROR(VLOOKUP(G24,Poengskala!$B$4:E125,2,FALSE),"0")</f>
        <v>0</v>
      </c>
      <c r="I24" s="43"/>
      <c r="J24" s="44" t="str">
        <f>IFERROR(VLOOKUP(I24,Poengskala!$B$4:G125,2,FALSE),"0")</f>
        <v>0</v>
      </c>
      <c r="K24" s="46">
        <v>18</v>
      </c>
      <c r="L24" s="45">
        <f>IFERROR(VLOOKUP(K24,Poengskala!$B$4:I125,2,FALSE),"0")</f>
        <v>52</v>
      </c>
      <c r="M24" s="43"/>
      <c r="N24" s="44" t="str">
        <f>IFERROR(VLOOKUP(M24,Poengskala!$B$4:K125,2,FALSE),"0")</f>
        <v>0</v>
      </c>
      <c r="O24" s="46"/>
      <c r="P24" s="45" t="str">
        <f>IFERROR(VLOOKUP(O24,Poengskala!$B$4:M125,2,FALSE),"0")</f>
        <v>0</v>
      </c>
      <c r="Q24" s="43"/>
      <c r="R24" s="44" t="str">
        <f>IFERROR(VLOOKUP(Q24,Poengskala!$B$4:O125,2,FALSE),"0")</f>
        <v>0</v>
      </c>
      <c r="S24" s="51"/>
      <c r="T24" s="45" t="str">
        <f>IFERROR(VLOOKUP(S24,Poengskala!$B$4:Q125,2,FALSE),"0")</f>
        <v>0</v>
      </c>
      <c r="U24" s="47">
        <f>SUM(F24+H24+J24+L24+N24+P24+R24+T24)</f>
        <v>52</v>
      </c>
      <c r="V24" s="70">
        <f>IF(D24&gt;=1,LARGE(W24:AD24,1),"0")+IF(D24&gt;=2,LARGE(W24:AD24,2),"0")+IF(D24&gt;=3,LARGE(W24:AD24,3),"0")+IF(D24&gt;=4,LARGE(W24:AD24,4),"0")</f>
        <v>52</v>
      </c>
      <c r="W24" s="11" t="str">
        <f t="shared" si="4"/>
        <v>0</v>
      </c>
      <c r="X24" s="11" t="str">
        <f t="shared" si="5"/>
        <v>0</v>
      </c>
      <c r="Y24" s="11" t="str">
        <f t="shared" si="6"/>
        <v>0</v>
      </c>
      <c r="Z24" s="11">
        <f t="shared" si="7"/>
        <v>52</v>
      </c>
      <c r="AA24" s="11" t="str">
        <f t="shared" si="0"/>
        <v>0</v>
      </c>
      <c r="AB24" s="11" t="str">
        <f t="shared" si="1"/>
        <v>0</v>
      </c>
      <c r="AC24" s="11" t="str">
        <f t="shared" si="2"/>
        <v>0</v>
      </c>
      <c r="AD24" s="11" t="str">
        <f t="shared" si="3"/>
        <v>0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</row>
    <row r="25" spans="1:124" x14ac:dyDescent="0.25">
      <c r="A25" s="23" t="s">
        <v>82</v>
      </c>
      <c r="B25" s="6" t="s">
        <v>83</v>
      </c>
      <c r="C25" s="6" t="s">
        <v>16</v>
      </c>
      <c r="D25" s="42">
        <f>8-COUNTBLANK(E25:T25)</f>
        <v>1</v>
      </c>
      <c r="E25" s="43"/>
      <c r="F25" s="44" t="str">
        <f>IFERROR(VLOOKUP(E25,Poengskala!$B$4:C137,2,FALSE),"0")</f>
        <v>0</v>
      </c>
      <c r="G25" s="46"/>
      <c r="H25" s="45" t="str">
        <f>IFERROR(VLOOKUP(G25,Poengskala!$B$4:E137,2,FALSE),"0")</f>
        <v>0</v>
      </c>
      <c r="I25" s="43"/>
      <c r="J25" s="44" t="str">
        <f>IFERROR(VLOOKUP(I25,Poengskala!$B$4:G137,2,FALSE),"0")</f>
        <v>0</v>
      </c>
      <c r="K25" s="46">
        <v>20</v>
      </c>
      <c r="L25" s="45">
        <f>IFERROR(VLOOKUP(K25,Poengskala!$B$4:I137,2,FALSE),"0")</f>
        <v>50</v>
      </c>
      <c r="M25" s="43"/>
      <c r="N25" s="44" t="str">
        <f>IFERROR(VLOOKUP(M25,Poengskala!$B$4:K137,2,FALSE),"0")</f>
        <v>0</v>
      </c>
      <c r="O25" s="46"/>
      <c r="P25" s="45" t="str">
        <f>IFERROR(VLOOKUP(O25,Poengskala!$B$4:M137,2,FALSE),"0")</f>
        <v>0</v>
      </c>
      <c r="Q25" s="43"/>
      <c r="R25" s="44" t="str">
        <f>IFERROR(VLOOKUP(Q25,Poengskala!$B$4:O137,2,FALSE),"0")</f>
        <v>0</v>
      </c>
      <c r="S25" s="51"/>
      <c r="T25" s="45" t="str">
        <f>IFERROR(VLOOKUP(S25,Poengskala!$B$4:Q137,2,FALSE),"0")</f>
        <v>0</v>
      </c>
      <c r="U25" s="47">
        <f>SUM(F25+H25+J25+L25+N25+P25+R25+T25)</f>
        <v>50</v>
      </c>
      <c r="V25" s="70">
        <f>IF(D25&gt;=1,LARGE(W25:AD25,1),"0")+IF(D25&gt;=2,LARGE(W25:AD25,2),"0")+IF(D25&gt;=3,LARGE(W25:AD25,3),"0")+IF(D25&gt;=4,LARGE(W25:AD25,4),"0")</f>
        <v>50</v>
      </c>
      <c r="W25" s="11" t="str">
        <f t="shared" si="4"/>
        <v>0</v>
      </c>
      <c r="X25" s="11" t="str">
        <f t="shared" si="5"/>
        <v>0</v>
      </c>
      <c r="Y25" s="11" t="str">
        <f t="shared" si="6"/>
        <v>0</v>
      </c>
      <c r="Z25" s="11">
        <f t="shared" si="7"/>
        <v>50</v>
      </c>
      <c r="AA25" s="11" t="str">
        <f t="shared" si="0"/>
        <v>0</v>
      </c>
      <c r="AB25" s="11" t="str">
        <f t="shared" si="1"/>
        <v>0</v>
      </c>
      <c r="AC25" s="11" t="str">
        <f t="shared" si="2"/>
        <v>0</v>
      </c>
      <c r="AD25" s="11" t="str">
        <f t="shared" si="3"/>
        <v>0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</row>
    <row r="26" spans="1:124" hidden="1" x14ac:dyDescent="0.25">
      <c r="A26" s="26" t="s">
        <v>179</v>
      </c>
      <c r="B26" s="5" t="s">
        <v>309</v>
      </c>
      <c r="C26" s="5" t="s">
        <v>21</v>
      </c>
      <c r="D26" s="42">
        <f t="shared" ref="D3:D34" si="8">8-COUNTBLANK(E26:T26)</f>
        <v>0</v>
      </c>
      <c r="E26" s="43"/>
      <c r="F26" s="44" t="str">
        <f>IFERROR(VLOOKUP(E26,Poengskala!$B$4:C149,2,FALSE),"0")</f>
        <v>0</v>
      </c>
      <c r="G26" s="46"/>
      <c r="H26" s="45" t="str">
        <f>IFERROR(VLOOKUP(G26,Poengskala!$B$4:E149,2,FALSE),"0")</f>
        <v>0</v>
      </c>
      <c r="I26" s="43"/>
      <c r="J26" s="44" t="str">
        <f>IFERROR(VLOOKUP(I26,Poengskala!$B$4:G149,2,FALSE),"0")</f>
        <v>0</v>
      </c>
      <c r="K26" s="43"/>
      <c r="L26" s="45" t="str">
        <f>IFERROR(VLOOKUP(K26,Poengskala!$B$4:I149,2,FALSE),"0")</f>
        <v>0</v>
      </c>
      <c r="M26" s="43"/>
      <c r="N26" s="44" t="str">
        <f>IFERROR(VLOOKUP(M26,Poengskala!$B$4:K149,2,FALSE),"0")</f>
        <v>0</v>
      </c>
      <c r="O26" s="43"/>
      <c r="P26" s="45" t="str">
        <f>IFERROR(VLOOKUP(O26,Poengskala!$B$4:M149,2,FALSE),"0")</f>
        <v>0</v>
      </c>
      <c r="Q26" s="43"/>
      <c r="R26" s="44" t="str">
        <f>IFERROR(VLOOKUP(Q26,Poengskala!$B$4:O149,2,FALSE),"0")</f>
        <v>0</v>
      </c>
      <c r="S26" s="43"/>
      <c r="T26" s="45" t="str">
        <f>IFERROR(VLOOKUP(S26,Poengskala!$B$4:Q149,2,FALSE),"0")</f>
        <v>0</v>
      </c>
      <c r="U26" s="47">
        <f t="shared" ref="U3:U34" si="9">SUM(F26+H26+J26+L26+N26+P26+R26+T26)</f>
        <v>0</v>
      </c>
      <c r="V26" s="70">
        <f t="shared" ref="V3:V34" si="10">IF(D26&gt;=1,LARGE(W26:AD26,1),"0")+IF(D26&gt;=2,LARGE(W26:AD26,2),"0")+IF(D26&gt;=3,LARGE(W26:AD26,3),"0")+IF(D26&gt;=4,LARGE(W26:AD26,4),"0")</f>
        <v>0</v>
      </c>
      <c r="W26" s="11" t="str">
        <f t="shared" si="4"/>
        <v>0</v>
      </c>
      <c r="X26" s="11" t="str">
        <f t="shared" si="5"/>
        <v>0</v>
      </c>
      <c r="Y26" s="11" t="str">
        <f t="shared" si="6"/>
        <v>0</v>
      </c>
      <c r="Z26" s="11" t="str">
        <f t="shared" si="7"/>
        <v>0</v>
      </c>
      <c r="AA26" s="11" t="str">
        <f t="shared" si="0"/>
        <v>0</v>
      </c>
      <c r="AB26" s="11" t="str">
        <f t="shared" si="1"/>
        <v>0</v>
      </c>
      <c r="AC26" s="11" t="str">
        <f t="shared" si="2"/>
        <v>0</v>
      </c>
      <c r="AD26" s="11" t="str">
        <f t="shared" si="3"/>
        <v>0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</row>
    <row r="27" spans="1:124" hidden="1" x14ac:dyDescent="0.25">
      <c r="A27" s="23" t="s">
        <v>58</v>
      </c>
      <c r="B27" s="6" t="s">
        <v>59</v>
      </c>
      <c r="C27" s="6" t="s">
        <v>21</v>
      </c>
      <c r="D27" s="42">
        <f t="shared" si="8"/>
        <v>0</v>
      </c>
      <c r="E27" s="43"/>
      <c r="F27" s="44" t="str">
        <f>IFERROR(VLOOKUP(E27,Poengskala!$B$4:C146,2,FALSE),"0")</f>
        <v>0</v>
      </c>
      <c r="G27" s="46"/>
      <c r="H27" s="45" t="str">
        <f>IFERROR(VLOOKUP(G27,Poengskala!$B$4:E146,2,FALSE),"0")</f>
        <v>0</v>
      </c>
      <c r="I27" s="43"/>
      <c r="J27" s="44" t="str">
        <f>IFERROR(VLOOKUP(I27,Poengskala!$B$4:G146,2,FALSE),"0")</f>
        <v>0</v>
      </c>
      <c r="K27" s="46"/>
      <c r="L27" s="45" t="str">
        <f>IFERROR(VLOOKUP(K27,Poengskala!$B$4:I146,2,FALSE),"0")</f>
        <v>0</v>
      </c>
      <c r="M27" s="43"/>
      <c r="N27" s="44" t="str">
        <f>IFERROR(VLOOKUP(M27,Poengskala!$B$4:K146,2,FALSE),"0")</f>
        <v>0</v>
      </c>
      <c r="O27" s="46"/>
      <c r="P27" s="45" t="str">
        <f>IFERROR(VLOOKUP(O27,Poengskala!$B$4:M146,2,FALSE),"0")</f>
        <v>0</v>
      </c>
      <c r="Q27" s="43"/>
      <c r="R27" s="44" t="str">
        <f>IFERROR(VLOOKUP(Q27,Poengskala!$B$4:O146,2,FALSE),"0")</f>
        <v>0</v>
      </c>
      <c r="S27" s="51"/>
      <c r="T27" s="45" t="str">
        <f>IFERROR(VLOOKUP(S27,Poengskala!$B$4:Q146,2,FALSE),"0")</f>
        <v>0</v>
      </c>
      <c r="U27" s="47">
        <f t="shared" si="9"/>
        <v>0</v>
      </c>
      <c r="V27" s="70">
        <f t="shared" si="10"/>
        <v>0</v>
      </c>
      <c r="W27" s="11" t="str">
        <f t="shared" si="4"/>
        <v>0</v>
      </c>
      <c r="X27" s="11" t="str">
        <f t="shared" si="5"/>
        <v>0</v>
      </c>
      <c r="Y27" s="11" t="str">
        <f t="shared" si="6"/>
        <v>0</v>
      </c>
      <c r="Z27" s="11" t="str">
        <f t="shared" si="7"/>
        <v>0</v>
      </c>
      <c r="AA27" s="11" t="str">
        <f t="shared" si="0"/>
        <v>0</v>
      </c>
      <c r="AB27" s="11" t="str">
        <f t="shared" si="1"/>
        <v>0</v>
      </c>
      <c r="AC27" s="11" t="str">
        <f t="shared" si="2"/>
        <v>0</v>
      </c>
      <c r="AD27" s="11" t="str">
        <f t="shared" si="3"/>
        <v>0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  <row r="28" spans="1:124" hidden="1" x14ac:dyDescent="0.25">
      <c r="A28" s="23" t="s">
        <v>94</v>
      </c>
      <c r="B28" s="6" t="s">
        <v>95</v>
      </c>
      <c r="C28" s="6" t="s">
        <v>16</v>
      </c>
      <c r="D28" s="42">
        <f t="shared" si="8"/>
        <v>0</v>
      </c>
      <c r="E28" s="43"/>
      <c r="F28" s="44" t="str">
        <f>IFERROR(VLOOKUP(E28,Poengskala!$B$4:C119,2,FALSE),"0")</f>
        <v>0</v>
      </c>
      <c r="G28" s="46"/>
      <c r="H28" s="45" t="str">
        <f>IFERROR(VLOOKUP(G28,Poengskala!$B$4:E119,2,FALSE),"0")</f>
        <v>0</v>
      </c>
      <c r="I28" s="43"/>
      <c r="J28" s="44" t="str">
        <f>IFERROR(VLOOKUP(I28,Poengskala!$B$4:G119,2,FALSE),"0")</f>
        <v>0</v>
      </c>
      <c r="K28" s="46"/>
      <c r="L28" s="45" t="str">
        <f>IFERROR(VLOOKUP(K28,Poengskala!$B$4:I119,2,FALSE),"0")</f>
        <v>0</v>
      </c>
      <c r="M28" s="43"/>
      <c r="N28" s="44" t="str">
        <f>IFERROR(VLOOKUP(M28,Poengskala!$B$4:K119,2,FALSE),"0")</f>
        <v>0</v>
      </c>
      <c r="O28" s="46"/>
      <c r="P28" s="45" t="str">
        <f>IFERROR(VLOOKUP(O28,Poengskala!$B$4:M119,2,FALSE),"0")</f>
        <v>0</v>
      </c>
      <c r="Q28" s="43"/>
      <c r="R28" s="44" t="str">
        <f>IFERROR(VLOOKUP(Q28,Poengskala!$B$4:O119,2,FALSE),"0")</f>
        <v>0</v>
      </c>
      <c r="S28" s="51"/>
      <c r="T28" s="45" t="str">
        <f>IFERROR(VLOOKUP(S28,Poengskala!$B$4:Q119,2,FALSE),"0")</f>
        <v>0</v>
      </c>
      <c r="U28" s="47">
        <f t="shared" si="9"/>
        <v>0</v>
      </c>
      <c r="V28" s="70">
        <f t="shared" si="10"/>
        <v>0</v>
      </c>
      <c r="W28" s="11" t="str">
        <f t="shared" si="4"/>
        <v>0</v>
      </c>
      <c r="X28" s="11" t="str">
        <f t="shared" si="5"/>
        <v>0</v>
      </c>
      <c r="Y28" s="11" t="str">
        <f t="shared" si="6"/>
        <v>0</v>
      </c>
      <c r="Z28" s="11" t="str">
        <f t="shared" si="7"/>
        <v>0</v>
      </c>
      <c r="AA28" s="11" t="str">
        <f t="shared" si="0"/>
        <v>0</v>
      </c>
      <c r="AB28" s="11" t="str">
        <f t="shared" si="1"/>
        <v>0</v>
      </c>
      <c r="AC28" s="11" t="str">
        <f t="shared" si="2"/>
        <v>0</v>
      </c>
      <c r="AD28" s="11" t="str">
        <f t="shared" si="3"/>
        <v>0</v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  <row r="29" spans="1:124" hidden="1" x14ac:dyDescent="0.25">
      <c r="A29" s="23" t="s">
        <v>96</v>
      </c>
      <c r="B29" s="6" t="s">
        <v>97</v>
      </c>
      <c r="C29" s="6" t="s">
        <v>21</v>
      </c>
      <c r="D29" s="42">
        <f t="shared" si="8"/>
        <v>0</v>
      </c>
      <c r="E29" s="43"/>
      <c r="F29" s="44" t="str">
        <f>IFERROR(VLOOKUP(E29,Poengskala!$B$4:C133,2,FALSE),"0")</f>
        <v>0</v>
      </c>
      <c r="G29" s="46"/>
      <c r="H29" s="45" t="str">
        <f>IFERROR(VLOOKUP(G29,Poengskala!$B$4:E133,2,FALSE),"0")</f>
        <v>0</v>
      </c>
      <c r="I29" s="43"/>
      <c r="J29" s="44" t="str">
        <f>IFERROR(VLOOKUP(I29,Poengskala!$B$4:G133,2,FALSE),"0")</f>
        <v>0</v>
      </c>
      <c r="K29" s="46"/>
      <c r="L29" s="45" t="str">
        <f>IFERROR(VLOOKUP(K29,Poengskala!$B$4:I133,2,FALSE),"0")</f>
        <v>0</v>
      </c>
      <c r="M29" s="43"/>
      <c r="N29" s="44" t="str">
        <f>IFERROR(VLOOKUP(M29,Poengskala!$B$4:K133,2,FALSE),"0")</f>
        <v>0</v>
      </c>
      <c r="O29" s="46"/>
      <c r="P29" s="45" t="str">
        <f>IFERROR(VLOOKUP(O29,Poengskala!$B$4:M133,2,FALSE),"0")</f>
        <v>0</v>
      </c>
      <c r="Q29" s="43"/>
      <c r="R29" s="44" t="str">
        <f>IFERROR(VLOOKUP(Q29,Poengskala!$B$4:O133,2,FALSE),"0")</f>
        <v>0</v>
      </c>
      <c r="S29" s="51"/>
      <c r="T29" s="45" t="str">
        <f>IFERROR(VLOOKUP(S29,Poengskala!$B$4:Q133,2,FALSE),"0")</f>
        <v>0</v>
      </c>
      <c r="U29" s="47">
        <f t="shared" si="9"/>
        <v>0</v>
      </c>
      <c r="V29" s="70">
        <f t="shared" si="10"/>
        <v>0</v>
      </c>
      <c r="W29" s="11" t="str">
        <f t="shared" si="4"/>
        <v>0</v>
      </c>
      <c r="X29" s="11" t="str">
        <f t="shared" si="5"/>
        <v>0</v>
      </c>
      <c r="Y29" s="11" t="str">
        <f t="shared" si="6"/>
        <v>0</v>
      </c>
      <c r="Z29" s="11" t="str">
        <f t="shared" si="7"/>
        <v>0</v>
      </c>
      <c r="AA29" s="11" t="str">
        <f t="shared" si="0"/>
        <v>0</v>
      </c>
      <c r="AB29" s="11" t="str">
        <f t="shared" si="1"/>
        <v>0</v>
      </c>
      <c r="AC29" s="11" t="str">
        <f t="shared" si="2"/>
        <v>0</v>
      </c>
      <c r="AD29" s="11" t="str">
        <f t="shared" si="3"/>
        <v>0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</row>
    <row r="30" spans="1:124" hidden="1" x14ac:dyDescent="0.25">
      <c r="A30" s="26"/>
      <c r="B30" s="5"/>
      <c r="C30" s="5"/>
      <c r="D30" s="42">
        <f t="shared" si="8"/>
        <v>0</v>
      </c>
      <c r="E30" s="43"/>
      <c r="F30" s="44" t="str">
        <f>IFERROR(VLOOKUP(E30,Poengskala!$B$4:C118,2,FALSE),"0")</f>
        <v>0</v>
      </c>
      <c r="G30" s="46"/>
      <c r="H30" s="45" t="str">
        <f>IFERROR(VLOOKUP(G30,Poengskala!$B$4:E118,2,FALSE),"0")</f>
        <v>0</v>
      </c>
      <c r="I30" s="43"/>
      <c r="J30" s="44" t="str">
        <f>IFERROR(VLOOKUP(I30,Poengskala!$B$4:G118,2,FALSE),"0")</f>
        <v>0</v>
      </c>
      <c r="K30" s="46"/>
      <c r="L30" s="45" t="str">
        <f>IFERROR(VLOOKUP(K30,Poengskala!$B$4:I118,2,FALSE),"0")</f>
        <v>0</v>
      </c>
      <c r="M30" s="43"/>
      <c r="N30" s="44" t="str">
        <f>IFERROR(VLOOKUP(M30,Poengskala!$B$4:K118,2,FALSE),"0")</f>
        <v>0</v>
      </c>
      <c r="O30" s="46"/>
      <c r="P30" s="45" t="str">
        <f>IFERROR(VLOOKUP(O30,Poengskala!$B$4:M118,2,FALSE),"0")</f>
        <v>0</v>
      </c>
      <c r="Q30" s="43"/>
      <c r="R30" s="44" t="str">
        <f>IFERROR(VLOOKUP(Q30,Poengskala!$B$4:O118,2,FALSE),"0")</f>
        <v>0</v>
      </c>
      <c r="S30" s="51"/>
      <c r="T30" s="45" t="str">
        <f>IFERROR(VLOOKUP(S30,Poengskala!$B$4:Q118,2,FALSE),"0")</f>
        <v>0</v>
      </c>
      <c r="U30" s="47">
        <f t="shared" si="9"/>
        <v>0</v>
      </c>
      <c r="V30" s="70">
        <f t="shared" si="10"/>
        <v>0</v>
      </c>
      <c r="W30" s="11" t="str">
        <f t="shared" si="4"/>
        <v>0</v>
      </c>
      <c r="X30" s="11" t="str">
        <f t="shared" si="5"/>
        <v>0</v>
      </c>
      <c r="Y30" s="11" t="str">
        <f t="shared" si="6"/>
        <v>0</v>
      </c>
      <c r="Z30" s="11" t="str">
        <f t="shared" si="7"/>
        <v>0</v>
      </c>
      <c r="AA30" s="11" t="str">
        <f t="shared" si="0"/>
        <v>0</v>
      </c>
      <c r="AB30" s="11" t="str">
        <f t="shared" si="1"/>
        <v>0</v>
      </c>
      <c r="AC30" s="11" t="str">
        <f t="shared" si="2"/>
        <v>0</v>
      </c>
      <c r="AD30" s="11" t="str">
        <f t="shared" si="3"/>
        <v>0</v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</row>
    <row r="31" spans="1:124" hidden="1" x14ac:dyDescent="0.25">
      <c r="A31" s="108" t="s">
        <v>44</v>
      </c>
      <c r="B31" s="108" t="s">
        <v>45</v>
      </c>
      <c r="C31" s="108" t="s">
        <v>21</v>
      </c>
      <c r="D31" s="42">
        <f t="shared" si="8"/>
        <v>0</v>
      </c>
      <c r="E31" s="43"/>
      <c r="F31" s="44" t="str">
        <f>IFERROR(VLOOKUP(E31,Poengskala!$B$4:C115,2,FALSE),"0")</f>
        <v>0</v>
      </c>
      <c r="G31" s="46"/>
      <c r="H31" s="45" t="str">
        <f>IFERROR(VLOOKUP(G31,Poengskala!$B$4:E115,2,FALSE),"0")</f>
        <v>0</v>
      </c>
      <c r="I31" s="43"/>
      <c r="J31" s="44" t="str">
        <f>IFERROR(VLOOKUP(I31,Poengskala!$B$4:G115,2,FALSE),"0")</f>
        <v>0</v>
      </c>
      <c r="K31" s="46"/>
      <c r="L31" s="45" t="str">
        <f>IFERROR(VLOOKUP(K31,Poengskala!$B$4:I115,2,FALSE),"0")</f>
        <v>0</v>
      </c>
      <c r="M31" s="43"/>
      <c r="N31" s="44" t="str">
        <f>IFERROR(VLOOKUP(M31,Poengskala!$B$4:K115,2,FALSE),"0")</f>
        <v>0</v>
      </c>
      <c r="O31" s="46"/>
      <c r="P31" s="45" t="str">
        <f>IFERROR(VLOOKUP(O31,Poengskala!$B$4:M115,2,FALSE),"0")</f>
        <v>0</v>
      </c>
      <c r="Q31" s="43"/>
      <c r="R31" s="44" t="str">
        <f>IFERROR(VLOOKUP(Q31,Poengskala!$B$4:O115,2,FALSE),"0")</f>
        <v>0</v>
      </c>
      <c r="S31" s="51"/>
      <c r="T31" s="45" t="str">
        <f>IFERROR(VLOOKUP(S31,Poengskala!$B$4:Q115,2,FALSE),"0")</f>
        <v>0</v>
      </c>
      <c r="U31" s="47">
        <f t="shared" si="9"/>
        <v>0</v>
      </c>
      <c r="V31" s="70">
        <f t="shared" si="10"/>
        <v>0</v>
      </c>
      <c r="W31" s="11" t="str">
        <f t="shared" si="4"/>
        <v>0</v>
      </c>
      <c r="X31" s="11" t="str">
        <f t="shared" si="5"/>
        <v>0</v>
      </c>
      <c r="Y31" s="11" t="str">
        <f t="shared" si="6"/>
        <v>0</v>
      </c>
      <c r="Z31" s="11" t="str">
        <f t="shared" si="7"/>
        <v>0</v>
      </c>
      <c r="AA31" s="11" t="str">
        <f t="shared" si="0"/>
        <v>0</v>
      </c>
      <c r="AB31" s="11" t="str">
        <f t="shared" si="1"/>
        <v>0</v>
      </c>
      <c r="AC31" s="11" t="str">
        <f t="shared" si="2"/>
        <v>0</v>
      </c>
      <c r="AD31" s="11" t="str">
        <f t="shared" si="3"/>
        <v>0</v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</row>
    <row r="32" spans="1:124" hidden="1" x14ac:dyDescent="0.25">
      <c r="A32" s="23" t="s">
        <v>62</v>
      </c>
      <c r="B32" s="6" t="s">
        <v>63</v>
      </c>
      <c r="C32" s="6" t="s">
        <v>34</v>
      </c>
      <c r="D32" s="42">
        <f t="shared" si="8"/>
        <v>0</v>
      </c>
      <c r="E32" s="43"/>
      <c r="F32" s="44" t="str">
        <f>IFERROR(VLOOKUP(E32,Poengskala!$B$4:C145,2,FALSE),"0")</f>
        <v>0</v>
      </c>
      <c r="G32" s="46"/>
      <c r="H32" s="45" t="str">
        <f>IFERROR(VLOOKUP(G32,Poengskala!$B$4:E145,2,FALSE),"0")</f>
        <v>0</v>
      </c>
      <c r="I32" s="43"/>
      <c r="J32" s="44" t="str">
        <f>IFERROR(VLOOKUP(I32,Poengskala!$B$4:G145,2,FALSE),"0")</f>
        <v>0</v>
      </c>
      <c r="K32" s="46"/>
      <c r="L32" s="45" t="str">
        <f>IFERROR(VLOOKUP(K32,Poengskala!$B$4:I145,2,FALSE),"0")</f>
        <v>0</v>
      </c>
      <c r="M32" s="43"/>
      <c r="N32" s="44" t="str">
        <f>IFERROR(VLOOKUP(M32,Poengskala!$B$4:K145,2,FALSE),"0")</f>
        <v>0</v>
      </c>
      <c r="O32" s="46"/>
      <c r="P32" s="45" t="str">
        <f>IFERROR(VLOOKUP(O32,Poengskala!$B$4:M145,2,FALSE),"0")</f>
        <v>0</v>
      </c>
      <c r="Q32" s="43"/>
      <c r="R32" s="44" t="str">
        <f>IFERROR(VLOOKUP(Q32,Poengskala!$B$4:O145,2,FALSE),"0")</f>
        <v>0</v>
      </c>
      <c r="S32" s="46"/>
      <c r="T32" s="45" t="str">
        <f>IFERROR(VLOOKUP(S32,Poengskala!$B$4:Q145,2,FALSE),"0")</f>
        <v>0</v>
      </c>
      <c r="U32" s="47">
        <f t="shared" si="9"/>
        <v>0</v>
      </c>
      <c r="V32" s="70">
        <f t="shared" si="10"/>
        <v>0</v>
      </c>
      <c r="X32" s="11" t="str">
        <f t="shared" si="5"/>
        <v>0</v>
      </c>
      <c r="Y32" s="11" t="str">
        <f t="shared" si="6"/>
        <v>0</v>
      </c>
      <c r="Z32" s="11" t="str">
        <f t="shared" si="7"/>
        <v>0</v>
      </c>
      <c r="AA32" s="11" t="str">
        <f t="shared" ref="AA32:AA95" si="11">N32</f>
        <v>0</v>
      </c>
      <c r="AB32" s="11" t="str">
        <f t="shared" ref="AB32:AB95" si="12">P32</f>
        <v>0</v>
      </c>
      <c r="AC32" s="11" t="str">
        <f t="shared" ref="AC32:AC95" si="13">R32</f>
        <v>0</v>
      </c>
      <c r="AD32" s="11" t="str">
        <f t="shared" ref="AD32:AD95" si="14">T32</f>
        <v>0</v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</row>
    <row r="33" spans="1:124" hidden="1" x14ac:dyDescent="0.25">
      <c r="A33" s="26"/>
      <c r="B33" s="5"/>
      <c r="C33" s="5"/>
      <c r="D33" s="42">
        <f t="shared" si="8"/>
        <v>0</v>
      </c>
      <c r="E33" s="43"/>
      <c r="F33" s="44" t="str">
        <f>IFERROR(VLOOKUP(E33,Poengskala!$B$4:C131,2,FALSE),"0")</f>
        <v>0</v>
      </c>
      <c r="G33" s="46"/>
      <c r="H33" s="45" t="str">
        <f>IFERROR(VLOOKUP(G33,Poengskala!$B$4:E131,2,FALSE),"0")</f>
        <v>0</v>
      </c>
      <c r="I33" s="43"/>
      <c r="J33" s="44" t="str">
        <f>IFERROR(VLOOKUP(I33,Poengskala!$B$4:G131,2,FALSE),"0")</f>
        <v>0</v>
      </c>
      <c r="K33" s="46"/>
      <c r="L33" s="45" t="str">
        <f>IFERROR(VLOOKUP(K33,Poengskala!$B$4:I131,2,FALSE),"0")</f>
        <v>0</v>
      </c>
      <c r="M33" s="43"/>
      <c r="N33" s="44" t="str">
        <f>IFERROR(VLOOKUP(M33,Poengskala!$B$4:K131,2,FALSE),"0")</f>
        <v>0</v>
      </c>
      <c r="O33" s="46"/>
      <c r="P33" s="45" t="str">
        <f>IFERROR(VLOOKUP(O33,Poengskala!$B$4:M131,2,FALSE),"0")</f>
        <v>0</v>
      </c>
      <c r="Q33" s="43"/>
      <c r="R33" s="44" t="str">
        <f>IFERROR(VLOOKUP(Q33,Poengskala!$B$4:O131,2,FALSE),"0")</f>
        <v>0</v>
      </c>
      <c r="S33" s="51"/>
      <c r="T33" s="45" t="str">
        <f>IFERROR(VLOOKUP(S33,Poengskala!$B$4:Q131,2,FALSE),"0")</f>
        <v>0</v>
      </c>
      <c r="U33" s="47">
        <f t="shared" si="9"/>
        <v>0</v>
      </c>
      <c r="V33" s="70">
        <f t="shared" si="10"/>
        <v>0</v>
      </c>
      <c r="X33" s="11" t="str">
        <f t="shared" si="5"/>
        <v>0</v>
      </c>
      <c r="Y33" s="11" t="str">
        <f t="shared" si="6"/>
        <v>0</v>
      </c>
      <c r="Z33" s="11" t="str">
        <f t="shared" si="7"/>
        <v>0</v>
      </c>
      <c r="AA33" s="11" t="str">
        <f t="shared" si="11"/>
        <v>0</v>
      </c>
      <c r="AB33" s="11" t="str">
        <f t="shared" si="12"/>
        <v>0</v>
      </c>
      <c r="AC33" s="11" t="str">
        <f t="shared" si="13"/>
        <v>0</v>
      </c>
      <c r="AD33" s="11" t="str">
        <f t="shared" si="14"/>
        <v>0</v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</row>
    <row r="34" spans="1:124" hidden="1" x14ac:dyDescent="0.25">
      <c r="A34" s="23" t="s">
        <v>64</v>
      </c>
      <c r="B34" s="6" t="s">
        <v>65</v>
      </c>
      <c r="C34" s="6" t="s">
        <v>16</v>
      </c>
      <c r="D34" s="42">
        <f t="shared" si="8"/>
        <v>0</v>
      </c>
      <c r="E34" s="43"/>
      <c r="F34" s="44" t="str">
        <f>IFERROR(VLOOKUP(E34,Poengskala!$B$4:C144,2,FALSE),"0")</f>
        <v>0</v>
      </c>
      <c r="G34" s="46"/>
      <c r="H34" s="45" t="str">
        <f>IFERROR(VLOOKUP(G34,Poengskala!$B$4:E144,2,FALSE),"0")</f>
        <v>0</v>
      </c>
      <c r="I34" s="43"/>
      <c r="J34" s="44" t="str">
        <f>IFERROR(VLOOKUP(I34,Poengskala!$B$4:G144,2,FALSE),"0")</f>
        <v>0</v>
      </c>
      <c r="K34" s="46"/>
      <c r="L34" s="45" t="str">
        <f>IFERROR(VLOOKUP(K34,Poengskala!$B$4:I144,2,FALSE),"0")</f>
        <v>0</v>
      </c>
      <c r="M34" s="43"/>
      <c r="N34" s="44" t="str">
        <f>IFERROR(VLOOKUP(M34,Poengskala!$B$4:K144,2,FALSE),"0")</f>
        <v>0</v>
      </c>
      <c r="O34" s="46"/>
      <c r="P34" s="45" t="str">
        <f>IFERROR(VLOOKUP(O34,Poengskala!$B$4:M144,2,FALSE),"0")</f>
        <v>0</v>
      </c>
      <c r="Q34" s="43"/>
      <c r="R34" s="44" t="str">
        <f>IFERROR(VLOOKUP(Q34,Poengskala!$B$4:O144,2,FALSE),"0")</f>
        <v>0</v>
      </c>
      <c r="S34" s="51"/>
      <c r="T34" s="45" t="str">
        <f>IFERROR(VLOOKUP(S34,Poengskala!$B$4:Q144,2,FALSE),"0")</f>
        <v>0</v>
      </c>
      <c r="U34" s="47">
        <f t="shared" si="9"/>
        <v>0</v>
      </c>
      <c r="V34" s="70">
        <f t="shared" si="10"/>
        <v>0</v>
      </c>
      <c r="X34" s="11" t="str">
        <f t="shared" si="5"/>
        <v>0</v>
      </c>
      <c r="Y34" s="11" t="str">
        <f t="shared" si="6"/>
        <v>0</v>
      </c>
      <c r="Z34" s="11" t="str">
        <f t="shared" si="7"/>
        <v>0</v>
      </c>
      <c r="AA34" s="11" t="str">
        <f t="shared" si="11"/>
        <v>0</v>
      </c>
      <c r="AB34" s="11" t="str">
        <f t="shared" si="12"/>
        <v>0</v>
      </c>
      <c r="AC34" s="11" t="str">
        <f t="shared" si="13"/>
        <v>0</v>
      </c>
      <c r="AD34" s="11" t="str">
        <f t="shared" si="14"/>
        <v>0</v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</row>
    <row r="35" spans="1:124" hidden="1" x14ac:dyDescent="0.25">
      <c r="A35" s="108" t="s">
        <v>54</v>
      </c>
      <c r="B35" s="108" t="s">
        <v>55</v>
      </c>
      <c r="C35" s="108" t="s">
        <v>21</v>
      </c>
      <c r="D35" s="42">
        <f t="shared" ref="D35:D66" si="15">8-COUNTBLANK(E35:T35)</f>
        <v>0</v>
      </c>
      <c r="E35" s="43"/>
      <c r="F35" s="44" t="str">
        <f>IFERROR(VLOOKUP(E35,Poengskala!$B$4:C113,2,FALSE),"0")</f>
        <v>0</v>
      </c>
      <c r="G35" s="46"/>
      <c r="H35" s="45" t="str">
        <f>IFERROR(VLOOKUP(G35,Poengskala!$B$4:E113,2,FALSE),"0")</f>
        <v>0</v>
      </c>
      <c r="I35" s="43"/>
      <c r="J35" s="44" t="str">
        <f>IFERROR(VLOOKUP(I35,Poengskala!$B$4:G113,2,FALSE),"0")</f>
        <v>0</v>
      </c>
      <c r="K35" s="46"/>
      <c r="L35" s="45" t="str">
        <f>IFERROR(VLOOKUP(K35,Poengskala!$B$4:I113,2,FALSE),"0")</f>
        <v>0</v>
      </c>
      <c r="M35" s="43"/>
      <c r="N35" s="44" t="str">
        <f>IFERROR(VLOOKUP(M35,Poengskala!$B$4:K113,2,FALSE),"0")</f>
        <v>0</v>
      </c>
      <c r="O35" s="46"/>
      <c r="P35" s="45" t="str">
        <f>IFERROR(VLOOKUP(O35,Poengskala!$B$4:M113,2,FALSE),"0")</f>
        <v>0</v>
      </c>
      <c r="Q35" s="43"/>
      <c r="R35" s="44" t="str">
        <f>IFERROR(VLOOKUP(Q35,Poengskala!$B$4:O113,2,FALSE),"0")</f>
        <v>0</v>
      </c>
      <c r="S35" s="51"/>
      <c r="T35" s="45" t="str">
        <f>IFERROR(VLOOKUP(S35,Poengskala!$B$4:Q113,2,FALSE),"0")</f>
        <v>0</v>
      </c>
      <c r="U35" s="47">
        <f t="shared" ref="U35:U66" si="16">SUM(F35+H35+J35+L35+N35+P35+R35+T35)</f>
        <v>0</v>
      </c>
      <c r="V35" s="70">
        <f t="shared" ref="V35:V66" si="17">IF(D35&gt;=1,LARGE(W35:AD35,1),"0")+IF(D35&gt;=2,LARGE(W35:AD35,2),"0")+IF(D35&gt;=3,LARGE(W35:AD35,3),"0")+IF(D35&gt;=4,LARGE(W35:AD35,4),"0")</f>
        <v>0</v>
      </c>
      <c r="X35" s="11" t="str">
        <f t="shared" si="5"/>
        <v>0</v>
      </c>
      <c r="Y35" s="11" t="str">
        <f t="shared" si="6"/>
        <v>0</v>
      </c>
      <c r="Z35" s="11" t="str">
        <f t="shared" si="7"/>
        <v>0</v>
      </c>
      <c r="AA35" s="11" t="str">
        <f t="shared" si="11"/>
        <v>0</v>
      </c>
      <c r="AB35" s="11" t="str">
        <f t="shared" si="12"/>
        <v>0</v>
      </c>
      <c r="AC35" s="11" t="str">
        <f t="shared" si="13"/>
        <v>0</v>
      </c>
      <c r="AD35" s="11" t="str">
        <f t="shared" si="14"/>
        <v>0</v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</row>
    <row r="36" spans="1:124" ht="15.75" hidden="1" x14ac:dyDescent="0.25">
      <c r="A36" s="23" t="s">
        <v>26</v>
      </c>
      <c r="B36" s="6" t="s">
        <v>27</v>
      </c>
      <c r="C36" s="6" t="s">
        <v>21</v>
      </c>
      <c r="D36" s="42">
        <f t="shared" si="15"/>
        <v>0</v>
      </c>
      <c r="E36" s="43"/>
      <c r="F36" s="44" t="str">
        <f>IFERROR(VLOOKUP(E36,Poengskala!$B$4:C111,2,FALSE),"0")</f>
        <v>0</v>
      </c>
      <c r="G36" s="46"/>
      <c r="H36" s="45" t="str">
        <f>IFERROR(VLOOKUP(G36,Poengskala!$B$4:E111,2,FALSE),"0")</f>
        <v>0</v>
      </c>
      <c r="I36" s="43"/>
      <c r="J36" s="44" t="str">
        <f>IFERROR(VLOOKUP(I36,Poengskala!$B$4:G111,2,FALSE),"0")</f>
        <v>0</v>
      </c>
      <c r="K36" s="46"/>
      <c r="L36" s="45" t="str">
        <f>IFERROR(VLOOKUP(K36,Poengskala!$B$4:I111,2,FALSE),"0")</f>
        <v>0</v>
      </c>
      <c r="M36" s="43"/>
      <c r="N36" s="44" t="str">
        <f>IFERROR(VLOOKUP(M36,Poengskala!$B$4:K111,2,FALSE),"0")</f>
        <v>0</v>
      </c>
      <c r="O36" s="46"/>
      <c r="P36" s="45" t="str">
        <f>IFERROR(VLOOKUP(O36,Poengskala!$B$4:M111,2,FALSE),"0")</f>
        <v>0</v>
      </c>
      <c r="Q36" s="75"/>
      <c r="R36" s="44" t="str">
        <f>IFERROR(VLOOKUP(Q36,Poengskala!$B$4:O111,2,FALSE),"0")</f>
        <v>0</v>
      </c>
      <c r="S36" s="51"/>
      <c r="T36" s="45" t="str">
        <f>IFERROR(VLOOKUP(S36,Poengskala!$B$4:Q111,2,FALSE),"0")</f>
        <v>0</v>
      </c>
      <c r="U36" s="47">
        <f t="shared" si="16"/>
        <v>0</v>
      </c>
      <c r="V36" s="70">
        <f t="shared" si="17"/>
        <v>0</v>
      </c>
      <c r="X36" s="11" t="str">
        <f t="shared" si="5"/>
        <v>0</v>
      </c>
      <c r="Y36" s="11" t="str">
        <f t="shared" si="6"/>
        <v>0</v>
      </c>
      <c r="Z36" s="11" t="str">
        <f t="shared" si="7"/>
        <v>0</v>
      </c>
      <c r="AA36" s="11" t="str">
        <f t="shared" si="11"/>
        <v>0</v>
      </c>
      <c r="AB36" s="11" t="str">
        <f t="shared" si="12"/>
        <v>0</v>
      </c>
      <c r="AC36" s="11" t="str">
        <f t="shared" si="13"/>
        <v>0</v>
      </c>
      <c r="AD36" s="11" t="str">
        <f t="shared" si="14"/>
        <v>0</v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</row>
    <row r="37" spans="1:124" hidden="1" x14ac:dyDescent="0.25">
      <c r="A37" s="26"/>
      <c r="B37" s="5"/>
      <c r="C37" s="5"/>
      <c r="D37" s="42">
        <f t="shared" si="15"/>
        <v>0</v>
      </c>
      <c r="E37" s="43"/>
      <c r="F37" s="44" t="str">
        <f>IFERROR(VLOOKUP(E37,Poengskala!$B$4:C106,2,FALSE),"0")</f>
        <v>0</v>
      </c>
      <c r="G37" s="46"/>
      <c r="H37" s="45" t="str">
        <f>IFERROR(VLOOKUP(G37,Poengskala!$B$4:E106,2,FALSE),"0")</f>
        <v>0</v>
      </c>
      <c r="I37" s="43"/>
      <c r="J37" s="44" t="str">
        <f>IFERROR(VLOOKUP(I37,Poengskala!$B$4:G106,2,FALSE),"0")</f>
        <v>0</v>
      </c>
      <c r="K37" s="46"/>
      <c r="L37" s="45" t="str">
        <f>IFERROR(VLOOKUP(K37,Poengskala!$B$4:I106,2,FALSE),"0")</f>
        <v>0</v>
      </c>
      <c r="M37" s="43"/>
      <c r="N37" s="44" t="str">
        <f>IFERROR(VLOOKUP(M37,Poengskala!$B$4:K106,2,FALSE),"0")</f>
        <v>0</v>
      </c>
      <c r="O37" s="46"/>
      <c r="P37" s="45" t="str">
        <f>IFERROR(VLOOKUP(O37,Poengskala!$B$4:M106,2,FALSE),"0")</f>
        <v>0</v>
      </c>
      <c r="Q37" s="43"/>
      <c r="R37" s="44" t="str">
        <f>IFERROR(VLOOKUP(Q37,Poengskala!$B$4:O106,2,FALSE),"0")</f>
        <v>0</v>
      </c>
      <c r="S37" s="51"/>
      <c r="T37" s="45" t="str">
        <f>IFERROR(VLOOKUP(S37,Poengskala!$B$4:Q106,2,FALSE),"0")</f>
        <v>0</v>
      </c>
      <c r="U37" s="47">
        <f t="shared" si="16"/>
        <v>0</v>
      </c>
      <c r="V37" s="70">
        <f t="shared" si="17"/>
        <v>0</v>
      </c>
      <c r="X37" s="11" t="str">
        <f t="shared" si="5"/>
        <v>0</v>
      </c>
      <c r="Y37" s="11" t="str">
        <f t="shared" si="6"/>
        <v>0</v>
      </c>
      <c r="Z37" s="11" t="str">
        <f t="shared" si="7"/>
        <v>0</v>
      </c>
      <c r="AA37" s="11" t="str">
        <f t="shared" si="11"/>
        <v>0</v>
      </c>
      <c r="AB37" s="11" t="str">
        <f t="shared" si="12"/>
        <v>0</v>
      </c>
      <c r="AC37" s="11" t="str">
        <f t="shared" si="13"/>
        <v>0</v>
      </c>
      <c r="AD37" s="11" t="str">
        <f t="shared" si="14"/>
        <v>0</v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</row>
    <row r="38" spans="1:124" hidden="1" x14ac:dyDescent="0.25">
      <c r="A38" s="23" t="s">
        <v>70</v>
      </c>
      <c r="B38" s="6" t="s">
        <v>71</v>
      </c>
      <c r="C38" s="6" t="s">
        <v>16</v>
      </c>
      <c r="D38" s="42">
        <f t="shared" si="15"/>
        <v>0</v>
      </c>
      <c r="E38" s="43"/>
      <c r="F38" s="44" t="str">
        <f>IFERROR(VLOOKUP(E38,Poengskala!$B$4:C112,2,FALSE),"0")</f>
        <v>0</v>
      </c>
      <c r="G38" s="46"/>
      <c r="H38" s="45" t="str">
        <f>IFERROR(VLOOKUP(G38,Poengskala!$B$4:E112,2,FALSE),"0")</f>
        <v>0</v>
      </c>
      <c r="I38" s="43"/>
      <c r="J38" s="44" t="str">
        <f>IFERROR(VLOOKUP(I38,Poengskala!$B$4:G112,2,FALSE),"0")</f>
        <v>0</v>
      </c>
      <c r="K38" s="51"/>
      <c r="L38" s="45" t="str">
        <f>IFERROR(VLOOKUP(K38,Poengskala!$B$4:I112,2,FALSE),"0")</f>
        <v>0</v>
      </c>
      <c r="M38" s="43"/>
      <c r="N38" s="44" t="str">
        <f>IFERROR(VLOOKUP(M38,Poengskala!$B$4:K112,2,FALSE),"0")</f>
        <v>0</v>
      </c>
      <c r="O38" s="46"/>
      <c r="P38" s="45" t="str">
        <f>IFERROR(VLOOKUP(O38,Poengskala!$B$4:M112,2,FALSE),"0")</f>
        <v>0</v>
      </c>
      <c r="Q38" s="43"/>
      <c r="R38" s="44" t="str">
        <f>IFERROR(VLOOKUP(Q38,Poengskala!$B$4:O112,2,FALSE),"0")</f>
        <v>0</v>
      </c>
      <c r="S38" s="51"/>
      <c r="T38" s="45" t="str">
        <f>IFERROR(VLOOKUP(S38,Poengskala!$B$4:Q112,2,FALSE),"0")</f>
        <v>0</v>
      </c>
      <c r="U38" s="47">
        <f t="shared" si="16"/>
        <v>0</v>
      </c>
      <c r="V38" s="70">
        <f t="shared" si="17"/>
        <v>0</v>
      </c>
      <c r="X38" s="11" t="str">
        <f t="shared" si="5"/>
        <v>0</v>
      </c>
      <c r="Y38" s="11" t="str">
        <f t="shared" si="6"/>
        <v>0</v>
      </c>
      <c r="Z38" s="11" t="str">
        <f t="shared" si="7"/>
        <v>0</v>
      </c>
      <c r="AA38" s="11" t="str">
        <f t="shared" si="11"/>
        <v>0</v>
      </c>
      <c r="AB38" s="11" t="str">
        <f t="shared" si="12"/>
        <v>0</v>
      </c>
      <c r="AC38" s="11" t="str">
        <f t="shared" si="13"/>
        <v>0</v>
      </c>
      <c r="AD38" s="11" t="str">
        <f t="shared" si="14"/>
        <v>0</v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</row>
    <row r="39" spans="1:124" hidden="1" x14ac:dyDescent="0.25">
      <c r="A39" s="23" t="s">
        <v>30</v>
      </c>
      <c r="B39" s="6" t="s">
        <v>31</v>
      </c>
      <c r="C39" s="6" t="s">
        <v>34</v>
      </c>
      <c r="D39" s="42">
        <f t="shared" si="15"/>
        <v>0</v>
      </c>
      <c r="E39" s="43"/>
      <c r="F39" s="44" t="str">
        <f>IFERROR(VLOOKUP(E39,Poengskala!$B$4:C122,2,FALSE),"0")</f>
        <v>0</v>
      </c>
      <c r="G39" s="46"/>
      <c r="H39" s="45" t="str">
        <f>IFERROR(VLOOKUP(G39,Poengskala!$B$4:E122,2,FALSE),"0")</f>
        <v>0</v>
      </c>
      <c r="I39" s="43"/>
      <c r="J39" s="44" t="str">
        <f>IFERROR(VLOOKUP(I39,Poengskala!$B$4:G122,2,FALSE),"0")</f>
        <v>0</v>
      </c>
      <c r="K39" s="51"/>
      <c r="L39" s="45" t="str">
        <f>IFERROR(VLOOKUP(K39,Poengskala!$B$4:I122,2,FALSE),"0")</f>
        <v>0</v>
      </c>
      <c r="M39" s="43"/>
      <c r="N39" s="44" t="str">
        <f>IFERROR(VLOOKUP(M39,Poengskala!$B$4:K122,2,FALSE),"0")</f>
        <v>0</v>
      </c>
      <c r="O39" s="51"/>
      <c r="P39" s="45" t="str">
        <f>IFERROR(VLOOKUP(O39,Poengskala!$B$4:M122,2,FALSE),"0")</f>
        <v>0</v>
      </c>
      <c r="Q39" s="43"/>
      <c r="R39" s="44" t="str">
        <f>IFERROR(VLOOKUP(Q39,Poengskala!$B$4:O122,2,FALSE),"0")</f>
        <v>0</v>
      </c>
      <c r="S39" s="46"/>
      <c r="T39" s="45" t="str">
        <f>IFERROR(VLOOKUP(S39,Poengskala!$B$4:Q122,2,FALSE),"0")</f>
        <v>0</v>
      </c>
      <c r="U39" s="47">
        <f t="shared" si="16"/>
        <v>0</v>
      </c>
      <c r="V39" s="70">
        <f t="shared" si="17"/>
        <v>0</v>
      </c>
      <c r="X39" s="11" t="str">
        <f t="shared" si="5"/>
        <v>0</v>
      </c>
      <c r="Y39" s="11" t="str">
        <f t="shared" si="6"/>
        <v>0</v>
      </c>
      <c r="Z39" s="11" t="str">
        <f t="shared" si="7"/>
        <v>0</v>
      </c>
      <c r="AA39" s="11" t="str">
        <f t="shared" si="11"/>
        <v>0</v>
      </c>
      <c r="AB39" s="11" t="str">
        <f t="shared" si="12"/>
        <v>0</v>
      </c>
      <c r="AC39" s="11" t="str">
        <f t="shared" si="13"/>
        <v>0</v>
      </c>
      <c r="AD39" s="11" t="str">
        <f t="shared" si="14"/>
        <v>0</v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</row>
    <row r="40" spans="1:124" hidden="1" x14ac:dyDescent="0.25">
      <c r="A40" s="23" t="s">
        <v>74</v>
      </c>
      <c r="B40" s="8" t="s">
        <v>75</v>
      </c>
      <c r="C40" s="8" t="s">
        <v>34</v>
      </c>
      <c r="D40" s="42">
        <f t="shared" si="15"/>
        <v>0</v>
      </c>
      <c r="E40" s="43"/>
      <c r="F40" s="44" t="str">
        <f>IFERROR(VLOOKUP(E40,Poengskala!$B$4:C140,2,FALSE),"0")</f>
        <v>0</v>
      </c>
      <c r="G40" s="46"/>
      <c r="H40" s="45" t="str">
        <f>IFERROR(VLOOKUP(G40,Poengskala!$B$4:E140,2,FALSE),"0")</f>
        <v>0</v>
      </c>
      <c r="I40" s="43"/>
      <c r="J40" s="44" t="str">
        <f>IFERROR(VLOOKUP(I40,Poengskala!$B$4:G140,2,FALSE),"0")</f>
        <v>0</v>
      </c>
      <c r="K40" s="46"/>
      <c r="L40" s="45" t="str">
        <f>IFERROR(VLOOKUP(K40,Poengskala!$B$4:I140,2,FALSE),"0")</f>
        <v>0</v>
      </c>
      <c r="M40" s="43"/>
      <c r="N40" s="44" t="str">
        <f>IFERROR(VLOOKUP(M40,Poengskala!$B$4:K140,2,FALSE),"0")</f>
        <v>0</v>
      </c>
      <c r="O40" s="46"/>
      <c r="P40" s="45" t="str">
        <f>IFERROR(VLOOKUP(O40,Poengskala!$B$4:M140,2,FALSE),"0")</f>
        <v>0</v>
      </c>
      <c r="Q40" s="43"/>
      <c r="R40" s="44" t="str">
        <f>IFERROR(VLOOKUP(Q40,Poengskala!$B$4:O140,2,FALSE),"0")</f>
        <v>0</v>
      </c>
      <c r="S40" s="51"/>
      <c r="T40" s="45" t="str">
        <f>IFERROR(VLOOKUP(S40,Poengskala!$B$4:Q140,2,FALSE),"0")</f>
        <v>0</v>
      </c>
      <c r="U40" s="47">
        <f t="shared" si="16"/>
        <v>0</v>
      </c>
      <c r="V40" s="70">
        <f t="shared" si="17"/>
        <v>0</v>
      </c>
      <c r="X40" s="11" t="str">
        <f t="shared" si="5"/>
        <v>0</v>
      </c>
      <c r="Y40" s="11" t="str">
        <f t="shared" si="6"/>
        <v>0</v>
      </c>
      <c r="Z40" s="11" t="str">
        <f t="shared" si="7"/>
        <v>0</v>
      </c>
      <c r="AA40" s="11" t="str">
        <f t="shared" si="11"/>
        <v>0</v>
      </c>
      <c r="AB40" s="11" t="str">
        <f t="shared" si="12"/>
        <v>0</v>
      </c>
      <c r="AC40" s="11" t="str">
        <f t="shared" si="13"/>
        <v>0</v>
      </c>
      <c r="AD40" s="11" t="str">
        <f t="shared" si="14"/>
        <v>0</v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</row>
    <row r="41" spans="1:124" hidden="1" x14ac:dyDescent="0.25">
      <c r="A41" s="23" t="s">
        <v>76</v>
      </c>
      <c r="B41" s="6" t="s">
        <v>77</v>
      </c>
      <c r="C41" s="6" t="s">
        <v>16</v>
      </c>
      <c r="D41" s="42">
        <f t="shared" si="15"/>
        <v>0</v>
      </c>
      <c r="E41" s="43"/>
      <c r="F41" s="44" t="str">
        <f>IFERROR(VLOOKUP(E41,Poengskala!$B$4:C123,2,FALSE),"0")</f>
        <v>0</v>
      </c>
      <c r="G41" s="46"/>
      <c r="H41" s="45" t="str">
        <f>IFERROR(VLOOKUP(G41,Poengskala!$B$4:E123,2,FALSE),"0")</f>
        <v>0</v>
      </c>
      <c r="I41" s="43"/>
      <c r="J41" s="44" t="str">
        <f>IFERROR(VLOOKUP(I41,Poengskala!$B$4:G123,2,FALSE),"0")</f>
        <v>0</v>
      </c>
      <c r="K41" s="46"/>
      <c r="L41" s="45" t="str">
        <f>IFERROR(VLOOKUP(K41,Poengskala!$B$4:I123,2,FALSE),"0")</f>
        <v>0</v>
      </c>
      <c r="M41" s="43"/>
      <c r="N41" s="44" t="str">
        <f>IFERROR(VLOOKUP(M41,Poengskala!$B$4:K123,2,FALSE),"0")</f>
        <v>0</v>
      </c>
      <c r="O41" s="46"/>
      <c r="P41" s="45" t="str">
        <f>IFERROR(VLOOKUP(O41,Poengskala!$B$4:M123,2,FALSE),"0")</f>
        <v>0</v>
      </c>
      <c r="Q41" s="43"/>
      <c r="R41" s="44" t="str">
        <f>IFERROR(VLOOKUP(Q41,Poengskala!$B$4:O123,2,FALSE),"0")</f>
        <v>0</v>
      </c>
      <c r="S41" s="51"/>
      <c r="T41" s="45" t="str">
        <f>IFERROR(VLOOKUP(S41,Poengskala!$B$4:Q123,2,FALSE),"0")</f>
        <v>0</v>
      </c>
      <c r="U41" s="47">
        <f t="shared" si="16"/>
        <v>0</v>
      </c>
      <c r="V41" s="70">
        <f t="shared" si="17"/>
        <v>0</v>
      </c>
      <c r="X41" s="11" t="str">
        <f t="shared" si="5"/>
        <v>0</v>
      </c>
      <c r="Y41" s="11" t="str">
        <f t="shared" si="6"/>
        <v>0</v>
      </c>
      <c r="Z41" s="11" t="str">
        <f t="shared" si="7"/>
        <v>0</v>
      </c>
      <c r="AA41" s="11" t="str">
        <f t="shared" si="11"/>
        <v>0</v>
      </c>
      <c r="AB41" s="11" t="str">
        <f t="shared" si="12"/>
        <v>0</v>
      </c>
      <c r="AC41" s="11" t="str">
        <f t="shared" si="13"/>
        <v>0</v>
      </c>
      <c r="AD41" s="11" t="str">
        <f t="shared" si="14"/>
        <v>0</v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</row>
    <row r="42" spans="1:124" hidden="1" x14ac:dyDescent="0.25">
      <c r="A42" s="23" t="s">
        <v>78</v>
      </c>
      <c r="B42" s="6" t="s">
        <v>79</v>
      </c>
      <c r="C42" s="6" t="s">
        <v>34</v>
      </c>
      <c r="D42" s="42">
        <f t="shared" si="15"/>
        <v>0</v>
      </c>
      <c r="E42" s="43"/>
      <c r="F42" s="44" t="str">
        <f>IFERROR(VLOOKUP(E42,Poengskala!$B$4:C139,2,FALSE),"0")</f>
        <v>0</v>
      </c>
      <c r="G42" s="46"/>
      <c r="H42" s="45" t="str">
        <f>IFERROR(VLOOKUP(G42,Poengskala!$B$4:E139,2,FALSE),"0")</f>
        <v>0</v>
      </c>
      <c r="I42" s="43"/>
      <c r="J42" s="44" t="str">
        <f>IFERROR(VLOOKUP(I42,Poengskala!$B$4:G139,2,FALSE),"0")</f>
        <v>0</v>
      </c>
      <c r="K42" s="46"/>
      <c r="L42" s="45" t="str">
        <f>IFERROR(VLOOKUP(K42,Poengskala!$B$4:I139,2,FALSE),"0")</f>
        <v>0</v>
      </c>
      <c r="M42" s="43"/>
      <c r="N42" s="44" t="str">
        <f>IFERROR(VLOOKUP(M42,Poengskala!$B$4:K139,2,FALSE),"0")</f>
        <v>0</v>
      </c>
      <c r="O42" s="46"/>
      <c r="P42" s="45" t="str">
        <f>IFERROR(VLOOKUP(O42,Poengskala!$B$4:M139,2,FALSE),"0")</f>
        <v>0</v>
      </c>
      <c r="Q42" s="43"/>
      <c r="R42" s="44" t="str">
        <f>IFERROR(VLOOKUP(Q42,Poengskala!$B$4:O139,2,FALSE),"0")</f>
        <v>0</v>
      </c>
      <c r="S42" s="51"/>
      <c r="T42" s="45" t="str">
        <f>IFERROR(VLOOKUP(S42,Poengskala!$B$4:Q139,2,FALSE),"0")</f>
        <v>0</v>
      </c>
      <c r="U42" s="47">
        <f t="shared" si="16"/>
        <v>0</v>
      </c>
      <c r="V42" s="70">
        <f t="shared" si="17"/>
        <v>0</v>
      </c>
      <c r="X42" s="11" t="str">
        <f t="shared" si="5"/>
        <v>0</v>
      </c>
      <c r="Y42" s="11" t="str">
        <f t="shared" si="6"/>
        <v>0</v>
      </c>
      <c r="Z42" s="11" t="str">
        <f t="shared" si="7"/>
        <v>0</v>
      </c>
      <c r="AA42" s="11" t="str">
        <f t="shared" si="11"/>
        <v>0</v>
      </c>
      <c r="AB42" s="11" t="str">
        <f t="shared" si="12"/>
        <v>0</v>
      </c>
      <c r="AC42" s="11" t="str">
        <f t="shared" si="13"/>
        <v>0</v>
      </c>
      <c r="AD42" s="11" t="str">
        <f t="shared" si="14"/>
        <v>0</v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</row>
    <row r="43" spans="1:124" hidden="1" x14ac:dyDescent="0.25">
      <c r="A43" s="24" t="s">
        <v>56</v>
      </c>
      <c r="B43" s="9" t="s">
        <v>57</v>
      </c>
      <c r="C43" s="6" t="s">
        <v>34</v>
      </c>
      <c r="D43" s="42">
        <f t="shared" si="15"/>
        <v>0</v>
      </c>
      <c r="E43" s="43"/>
      <c r="F43" s="44" t="str">
        <f>IFERROR(VLOOKUP(E43,Poengskala!$B$4:C120,2,FALSE),"0")</f>
        <v>0</v>
      </c>
      <c r="G43" s="62"/>
      <c r="H43" s="45" t="str">
        <f>IFERROR(VLOOKUP(G43,Poengskala!$B$4:E120,2,FALSE),"0")</f>
        <v>0</v>
      </c>
      <c r="I43" s="43"/>
      <c r="J43" s="44" t="str">
        <f>IFERROR(VLOOKUP(I43,Poengskala!$B$4:G120,2,FALSE),"0")</f>
        <v>0</v>
      </c>
      <c r="K43" s="62"/>
      <c r="L43" s="45" t="str">
        <f>IFERROR(VLOOKUP(K43,Poengskala!$B$4:I120,2,FALSE),"0")</f>
        <v>0</v>
      </c>
      <c r="M43" s="43"/>
      <c r="N43" s="44" t="str">
        <f>IFERROR(VLOOKUP(M43,Poengskala!$B$4:K120,2,FALSE),"0")</f>
        <v>0</v>
      </c>
      <c r="O43" s="62"/>
      <c r="P43" s="45" t="str">
        <f>IFERROR(VLOOKUP(O43,Poengskala!$B$4:M120,2,FALSE),"0")</f>
        <v>0</v>
      </c>
      <c r="Q43" s="43"/>
      <c r="R43" s="44" t="str">
        <f>IFERROR(VLOOKUP(Q43,Poengskala!$B$4:O120,2,FALSE),"0")</f>
        <v>0</v>
      </c>
      <c r="S43" s="62"/>
      <c r="T43" s="45" t="str">
        <f>IFERROR(VLOOKUP(S43,Poengskala!$B$4:Q120,2,FALSE),"0")</f>
        <v>0</v>
      </c>
      <c r="U43" s="47">
        <f t="shared" si="16"/>
        <v>0</v>
      </c>
      <c r="V43" s="70">
        <f t="shared" si="17"/>
        <v>0</v>
      </c>
      <c r="X43" s="11" t="str">
        <f t="shared" si="5"/>
        <v>0</v>
      </c>
      <c r="Y43" s="11" t="str">
        <f t="shared" si="6"/>
        <v>0</v>
      </c>
      <c r="Z43" s="11" t="str">
        <f t="shared" si="7"/>
        <v>0</v>
      </c>
      <c r="AA43" s="11" t="str">
        <f t="shared" si="11"/>
        <v>0</v>
      </c>
      <c r="AB43" s="11" t="str">
        <f t="shared" si="12"/>
        <v>0</v>
      </c>
      <c r="AC43" s="11" t="str">
        <f t="shared" si="13"/>
        <v>0</v>
      </c>
      <c r="AD43" s="11" t="str">
        <f t="shared" si="14"/>
        <v>0</v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</row>
    <row r="44" spans="1:124" hidden="1" x14ac:dyDescent="0.25">
      <c r="A44" s="23" t="s">
        <v>80</v>
      </c>
      <c r="B44" s="6" t="s">
        <v>81</v>
      </c>
      <c r="C44" s="5" t="s">
        <v>21</v>
      </c>
      <c r="D44" s="42">
        <f t="shared" si="15"/>
        <v>0</v>
      </c>
      <c r="E44" s="43"/>
      <c r="F44" s="44" t="str">
        <f>IFERROR(VLOOKUP(E44,Poengskala!$B$4:C138,2,FALSE),"0")</f>
        <v>0</v>
      </c>
      <c r="G44" s="46"/>
      <c r="H44" s="45" t="str">
        <f>IFERROR(VLOOKUP(G44,Poengskala!$B$4:E138,2,FALSE),"0")</f>
        <v>0</v>
      </c>
      <c r="I44" s="43"/>
      <c r="J44" s="44" t="str">
        <f>IFERROR(VLOOKUP(I44,Poengskala!$B$4:G138,2,FALSE),"0")</f>
        <v>0</v>
      </c>
      <c r="K44" s="46"/>
      <c r="L44" s="45" t="str">
        <f>IFERROR(VLOOKUP(K44,Poengskala!$B$4:I138,2,FALSE),"0")</f>
        <v>0</v>
      </c>
      <c r="M44" s="43"/>
      <c r="N44" s="44" t="str">
        <f>IFERROR(VLOOKUP(M44,Poengskala!$B$4:K138,2,FALSE),"0")</f>
        <v>0</v>
      </c>
      <c r="O44" s="46"/>
      <c r="P44" s="45" t="str">
        <f>IFERROR(VLOOKUP(O44,Poengskala!$B$4:M138,2,FALSE),"0")</f>
        <v>0</v>
      </c>
      <c r="Q44" s="43"/>
      <c r="R44" s="44" t="str">
        <f>IFERROR(VLOOKUP(Q44,Poengskala!$B$4:O138,2,FALSE),"0")</f>
        <v>0</v>
      </c>
      <c r="S44" s="51"/>
      <c r="T44" s="45" t="str">
        <f>IFERROR(VLOOKUP(S44,Poengskala!$B$4:Q138,2,FALSE),"0")</f>
        <v>0</v>
      </c>
      <c r="U44" s="47">
        <f t="shared" si="16"/>
        <v>0</v>
      </c>
      <c r="V44" s="70">
        <f t="shared" si="17"/>
        <v>0</v>
      </c>
      <c r="X44" s="11" t="str">
        <f t="shared" si="5"/>
        <v>0</v>
      </c>
      <c r="Y44" s="11" t="str">
        <f t="shared" si="6"/>
        <v>0</v>
      </c>
      <c r="Z44" s="11" t="str">
        <f t="shared" si="7"/>
        <v>0</v>
      </c>
      <c r="AA44" s="11" t="str">
        <f t="shared" si="11"/>
        <v>0</v>
      </c>
      <c r="AB44" s="11" t="str">
        <f t="shared" si="12"/>
        <v>0</v>
      </c>
      <c r="AC44" s="11" t="str">
        <f t="shared" si="13"/>
        <v>0</v>
      </c>
      <c r="AD44" s="11" t="str">
        <f t="shared" si="14"/>
        <v>0</v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</row>
    <row r="45" spans="1:124" hidden="1" x14ac:dyDescent="0.25">
      <c r="A45" s="24" t="s">
        <v>279</v>
      </c>
      <c r="B45" s="9" t="s">
        <v>278</v>
      </c>
      <c r="C45" s="9" t="s">
        <v>176</v>
      </c>
      <c r="D45" s="42">
        <f t="shared" si="15"/>
        <v>0</v>
      </c>
      <c r="E45" s="43"/>
      <c r="F45" s="44" t="str">
        <f>IFERROR(VLOOKUP(E45,Poengskala!$B$4:C126,2,FALSE),"0")</f>
        <v>0</v>
      </c>
      <c r="G45" s="62"/>
      <c r="H45" s="45" t="str">
        <f>IFERROR(VLOOKUP(G45,Poengskala!$B$4:E126,2,FALSE),"0")</f>
        <v>0</v>
      </c>
      <c r="I45" s="43"/>
      <c r="J45" s="44" t="str">
        <f>IFERROR(VLOOKUP(I45,Poengskala!$B$4:G126,2,FALSE),"0")</f>
        <v>0</v>
      </c>
      <c r="K45" s="62"/>
      <c r="L45" s="45" t="str">
        <f>IFERROR(VLOOKUP(K45,Poengskala!$B$4:I126,2,FALSE),"0")</f>
        <v>0</v>
      </c>
      <c r="M45" s="43"/>
      <c r="N45" s="44" t="str">
        <f>IFERROR(VLOOKUP(M45,Poengskala!$B$4:K126,2,FALSE),"0")</f>
        <v>0</v>
      </c>
      <c r="O45" s="62"/>
      <c r="P45" s="45" t="str">
        <f>IFERROR(VLOOKUP(O45,Poengskala!$B$4:M126,2,FALSE),"0")</f>
        <v>0</v>
      </c>
      <c r="Q45" s="43"/>
      <c r="R45" s="44" t="str">
        <f>IFERROR(VLOOKUP(Q45,Poengskala!$B$4:O126,2,FALSE),"0")</f>
        <v>0</v>
      </c>
      <c r="S45" s="62"/>
      <c r="T45" s="45" t="str">
        <f>IFERROR(VLOOKUP(S45,Poengskala!$B$4:Q126,2,FALSE),"0")</f>
        <v>0</v>
      </c>
      <c r="U45" s="47">
        <f t="shared" si="16"/>
        <v>0</v>
      </c>
      <c r="V45" s="70">
        <f t="shared" si="17"/>
        <v>0</v>
      </c>
      <c r="X45" s="11" t="str">
        <f t="shared" si="5"/>
        <v>0</v>
      </c>
      <c r="Y45" s="11" t="str">
        <f t="shared" si="6"/>
        <v>0</v>
      </c>
      <c r="Z45" s="11" t="str">
        <f t="shared" si="7"/>
        <v>0</v>
      </c>
      <c r="AA45" s="11" t="str">
        <f t="shared" si="11"/>
        <v>0</v>
      </c>
      <c r="AB45" s="11" t="str">
        <f t="shared" si="12"/>
        <v>0</v>
      </c>
      <c r="AC45" s="11" t="str">
        <f t="shared" si="13"/>
        <v>0</v>
      </c>
      <c r="AD45" s="11" t="str">
        <f t="shared" si="14"/>
        <v>0</v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</row>
    <row r="46" spans="1:124" hidden="1" x14ac:dyDescent="0.25">
      <c r="A46" s="23" t="s">
        <v>84</v>
      </c>
      <c r="B46" s="6" t="s">
        <v>85</v>
      </c>
      <c r="C46" s="6" t="s">
        <v>34</v>
      </c>
      <c r="D46" s="42">
        <f t="shared" si="15"/>
        <v>0</v>
      </c>
      <c r="E46" s="43"/>
      <c r="F46" s="44" t="str">
        <f>IFERROR(VLOOKUP(E46,Poengskala!$B$4:C136,2,FALSE),"0")</f>
        <v>0</v>
      </c>
      <c r="G46" s="46"/>
      <c r="H46" s="45" t="str">
        <f>IFERROR(VLOOKUP(G46,Poengskala!$B$4:E136,2,FALSE),"0")</f>
        <v>0</v>
      </c>
      <c r="I46" s="43"/>
      <c r="J46" s="44" t="str">
        <f>IFERROR(VLOOKUP(I46,Poengskala!$B$4:G136,2,FALSE),"0")</f>
        <v>0</v>
      </c>
      <c r="K46" s="46"/>
      <c r="L46" s="45" t="str">
        <f>IFERROR(VLOOKUP(K46,Poengskala!$B$4:I136,2,FALSE),"0")</f>
        <v>0</v>
      </c>
      <c r="M46" s="43"/>
      <c r="N46" s="44" t="str">
        <f>IFERROR(VLOOKUP(M46,Poengskala!$B$4:K136,2,FALSE),"0")</f>
        <v>0</v>
      </c>
      <c r="O46" s="46"/>
      <c r="P46" s="45" t="str">
        <f>IFERROR(VLOOKUP(O46,Poengskala!$B$4:M136,2,FALSE),"0")</f>
        <v>0</v>
      </c>
      <c r="Q46" s="43"/>
      <c r="R46" s="44" t="str">
        <f>IFERROR(VLOOKUP(Q46,Poengskala!$B$4:O136,2,FALSE),"0")</f>
        <v>0</v>
      </c>
      <c r="S46" s="51"/>
      <c r="T46" s="45" t="str">
        <f>IFERROR(VLOOKUP(S46,Poengskala!$B$4:Q136,2,FALSE),"0")</f>
        <v>0</v>
      </c>
      <c r="U46" s="47">
        <f t="shared" si="16"/>
        <v>0</v>
      </c>
      <c r="V46" s="70">
        <f t="shared" si="17"/>
        <v>0</v>
      </c>
      <c r="X46" s="11" t="str">
        <f t="shared" si="5"/>
        <v>0</v>
      </c>
      <c r="Y46" s="11" t="str">
        <f t="shared" si="6"/>
        <v>0</v>
      </c>
      <c r="Z46" s="11" t="str">
        <f t="shared" si="7"/>
        <v>0</v>
      </c>
      <c r="AA46" s="11" t="str">
        <f t="shared" si="11"/>
        <v>0</v>
      </c>
      <c r="AB46" s="11" t="str">
        <f t="shared" si="12"/>
        <v>0</v>
      </c>
      <c r="AC46" s="11" t="str">
        <f t="shared" si="13"/>
        <v>0</v>
      </c>
      <c r="AD46" s="11" t="str">
        <f t="shared" si="14"/>
        <v>0</v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</row>
    <row r="47" spans="1:124" hidden="1" x14ac:dyDescent="0.25">
      <c r="A47" s="23" t="s">
        <v>86</v>
      </c>
      <c r="B47" s="6" t="s">
        <v>87</v>
      </c>
      <c r="C47" s="6" t="s">
        <v>159</v>
      </c>
      <c r="D47" s="42">
        <f t="shared" si="15"/>
        <v>0</v>
      </c>
      <c r="E47" s="43"/>
      <c r="F47" s="44" t="str">
        <f>IFERROR(VLOOKUP(E47,Poengskala!$B$4:C135,2,FALSE),"0")</f>
        <v>0</v>
      </c>
      <c r="G47" s="46"/>
      <c r="H47" s="45" t="str">
        <f>IFERROR(VLOOKUP(G47,Poengskala!$B$4:E135,2,FALSE),"0")</f>
        <v>0</v>
      </c>
      <c r="I47" s="43"/>
      <c r="J47" s="44" t="str">
        <f>IFERROR(VLOOKUP(I47,Poengskala!$B$4:G135,2,FALSE),"0")</f>
        <v>0</v>
      </c>
      <c r="K47" s="46"/>
      <c r="L47" s="45" t="str">
        <f>IFERROR(VLOOKUP(K47,Poengskala!$B$4:I135,2,FALSE),"0")</f>
        <v>0</v>
      </c>
      <c r="M47" s="43"/>
      <c r="N47" s="44" t="str">
        <f>IFERROR(VLOOKUP(M47,Poengskala!$B$4:K135,2,FALSE),"0")</f>
        <v>0</v>
      </c>
      <c r="O47" s="46"/>
      <c r="P47" s="45" t="str">
        <f>IFERROR(VLOOKUP(O47,Poengskala!$B$4:M135,2,FALSE),"0")</f>
        <v>0</v>
      </c>
      <c r="Q47" s="43"/>
      <c r="R47" s="44" t="str">
        <f>IFERROR(VLOOKUP(Q47,Poengskala!$B$4:O135,2,FALSE),"0")</f>
        <v>0</v>
      </c>
      <c r="S47" s="46"/>
      <c r="T47" s="45" t="str">
        <f>IFERROR(VLOOKUP(S47,Poengskala!$B$4:Q135,2,FALSE),"0")</f>
        <v>0</v>
      </c>
      <c r="U47" s="47">
        <f t="shared" si="16"/>
        <v>0</v>
      </c>
      <c r="V47" s="70">
        <f t="shared" si="17"/>
        <v>0</v>
      </c>
      <c r="X47" s="11" t="str">
        <f t="shared" si="5"/>
        <v>0</v>
      </c>
      <c r="Y47" s="11" t="str">
        <f t="shared" si="6"/>
        <v>0</v>
      </c>
      <c r="Z47" s="11" t="str">
        <f t="shared" si="7"/>
        <v>0</v>
      </c>
      <c r="AA47" s="11" t="str">
        <f t="shared" si="11"/>
        <v>0</v>
      </c>
      <c r="AB47" s="11" t="str">
        <f t="shared" si="12"/>
        <v>0</v>
      </c>
      <c r="AC47" s="11" t="str">
        <f t="shared" si="13"/>
        <v>0</v>
      </c>
      <c r="AD47" s="11" t="str">
        <f t="shared" si="14"/>
        <v>0</v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</row>
    <row r="48" spans="1:124" hidden="1" x14ac:dyDescent="0.25">
      <c r="A48" s="26" t="s">
        <v>310</v>
      </c>
      <c r="B48" s="5" t="s">
        <v>311</v>
      </c>
      <c r="C48" s="5" t="s">
        <v>16</v>
      </c>
      <c r="D48" s="42">
        <f t="shared" si="15"/>
        <v>0</v>
      </c>
      <c r="E48" s="43"/>
      <c r="F48" s="44" t="str">
        <f>IFERROR(VLOOKUP(E48,Poengskala!$B$4:C151,2,FALSE),"0")</f>
        <v>0</v>
      </c>
      <c r="G48" s="46"/>
      <c r="H48" s="45" t="str">
        <f>IFERROR(VLOOKUP(G48,Poengskala!$B$4:E151,2,FALSE),"0")</f>
        <v>0</v>
      </c>
      <c r="I48" s="43"/>
      <c r="J48" s="44" t="str">
        <f>IFERROR(VLOOKUP(I48,Poengskala!$B$4:G151,2,FALSE),"0")</f>
        <v>0</v>
      </c>
      <c r="K48" s="43"/>
      <c r="L48" s="45" t="str">
        <f>IFERROR(VLOOKUP(K48,Poengskala!$B$4:I151,2,FALSE),"0")</f>
        <v>0</v>
      </c>
      <c r="M48" s="43"/>
      <c r="N48" s="44" t="str">
        <f>IFERROR(VLOOKUP(M48,Poengskala!$B$4:K151,2,FALSE),"0")</f>
        <v>0</v>
      </c>
      <c r="O48" s="43"/>
      <c r="P48" s="45" t="str">
        <f>IFERROR(VLOOKUP(O48,Poengskala!$B$4:M151,2,FALSE),"0")</f>
        <v>0</v>
      </c>
      <c r="Q48" s="43"/>
      <c r="R48" s="44" t="str">
        <f>IFERROR(VLOOKUP(Q48,Poengskala!$B$4:O151,2,FALSE),"0")</f>
        <v>0</v>
      </c>
      <c r="S48" s="43"/>
      <c r="T48" s="45" t="str">
        <f>IFERROR(VLOOKUP(S48,Poengskala!$B$4:Q151,2,FALSE),"0")</f>
        <v>0</v>
      </c>
      <c r="U48" s="47">
        <f t="shared" si="16"/>
        <v>0</v>
      </c>
      <c r="V48" s="70">
        <f t="shared" si="17"/>
        <v>0</v>
      </c>
      <c r="X48" s="11" t="str">
        <f t="shared" si="5"/>
        <v>0</v>
      </c>
      <c r="Y48" s="11" t="str">
        <f t="shared" si="6"/>
        <v>0</v>
      </c>
      <c r="Z48" s="11" t="str">
        <f t="shared" si="7"/>
        <v>0</v>
      </c>
      <c r="AA48" s="11" t="str">
        <f t="shared" si="11"/>
        <v>0</v>
      </c>
      <c r="AB48" s="11" t="str">
        <f t="shared" si="12"/>
        <v>0</v>
      </c>
      <c r="AC48" s="11" t="str">
        <f t="shared" si="13"/>
        <v>0</v>
      </c>
      <c r="AD48" s="11" t="str">
        <f t="shared" si="14"/>
        <v>0</v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</row>
    <row r="49" spans="1:124" hidden="1" x14ac:dyDescent="0.25">
      <c r="A49" s="24" t="s">
        <v>256</v>
      </c>
      <c r="B49" s="9" t="s">
        <v>257</v>
      </c>
      <c r="C49" s="9" t="s">
        <v>16</v>
      </c>
      <c r="D49" s="42">
        <f t="shared" si="15"/>
        <v>0</v>
      </c>
      <c r="E49" s="43"/>
      <c r="F49" s="44" t="str">
        <f>IFERROR(VLOOKUP(E49,Poengskala!$B$4:C121,2,FALSE),"0")</f>
        <v>0</v>
      </c>
      <c r="G49" s="62"/>
      <c r="H49" s="45" t="str">
        <f>IFERROR(VLOOKUP(G49,Poengskala!$B$4:E121,2,FALSE),"0")</f>
        <v>0</v>
      </c>
      <c r="I49" s="43"/>
      <c r="J49" s="44" t="str">
        <f>IFERROR(VLOOKUP(I49,Poengskala!$B$4:G121,2,FALSE),"0")</f>
        <v>0</v>
      </c>
      <c r="K49" s="62"/>
      <c r="L49" s="45" t="str">
        <f>IFERROR(VLOOKUP(K49,Poengskala!$B$4:I121,2,FALSE),"0")</f>
        <v>0</v>
      </c>
      <c r="M49" s="43"/>
      <c r="N49" s="44" t="str">
        <f>IFERROR(VLOOKUP(M49,Poengskala!$B$4:K121,2,FALSE),"0")</f>
        <v>0</v>
      </c>
      <c r="O49" s="62"/>
      <c r="P49" s="45" t="str">
        <f>IFERROR(VLOOKUP(O49,Poengskala!$B$4:M121,2,FALSE),"0")</f>
        <v>0</v>
      </c>
      <c r="Q49" s="43"/>
      <c r="R49" s="44" t="str">
        <f>IFERROR(VLOOKUP(Q49,Poengskala!$B$4:O121,2,FALSE),"0")</f>
        <v>0</v>
      </c>
      <c r="S49" s="62"/>
      <c r="T49" s="45" t="str">
        <f>IFERROR(VLOOKUP(S49,Poengskala!$B$4:Q121,2,FALSE),"0")</f>
        <v>0</v>
      </c>
      <c r="U49" s="47">
        <f t="shared" si="16"/>
        <v>0</v>
      </c>
      <c r="V49" s="70">
        <f t="shared" si="17"/>
        <v>0</v>
      </c>
      <c r="X49" s="11" t="str">
        <f t="shared" si="5"/>
        <v>0</v>
      </c>
      <c r="Y49" s="11" t="str">
        <f t="shared" si="6"/>
        <v>0</v>
      </c>
      <c r="Z49" s="11" t="str">
        <f t="shared" si="7"/>
        <v>0</v>
      </c>
      <c r="AA49" s="11" t="str">
        <f t="shared" si="11"/>
        <v>0</v>
      </c>
      <c r="AB49" s="11" t="str">
        <f t="shared" si="12"/>
        <v>0</v>
      </c>
      <c r="AC49" s="11" t="str">
        <f t="shared" si="13"/>
        <v>0</v>
      </c>
      <c r="AD49" s="11" t="str">
        <f t="shared" si="14"/>
        <v>0</v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</row>
    <row r="50" spans="1:124" hidden="1" x14ac:dyDescent="0.25">
      <c r="A50" s="23" t="s">
        <v>88</v>
      </c>
      <c r="B50" s="6" t="s">
        <v>89</v>
      </c>
      <c r="C50" s="6" t="s">
        <v>16</v>
      </c>
      <c r="D50" s="42">
        <f t="shared" si="15"/>
        <v>0</v>
      </c>
      <c r="E50" s="43"/>
      <c r="F50" s="44" t="str">
        <f>IFERROR(VLOOKUP(E50,Poengskala!$B$4:C130,2,FALSE),"0")</f>
        <v>0</v>
      </c>
      <c r="G50" s="46"/>
      <c r="H50" s="45" t="str">
        <f>IFERROR(VLOOKUP(G50,Poengskala!$B$4:E130,2,FALSE),"0")</f>
        <v>0</v>
      </c>
      <c r="I50" s="43"/>
      <c r="J50" s="44" t="str">
        <f>IFERROR(VLOOKUP(I50,Poengskala!$B$4:G130,2,FALSE),"0")</f>
        <v>0</v>
      </c>
      <c r="K50" s="46"/>
      <c r="L50" s="45" t="str">
        <f>IFERROR(VLOOKUP(K50,Poengskala!$B$4:I130,2,FALSE),"0")</f>
        <v>0</v>
      </c>
      <c r="M50" s="43"/>
      <c r="N50" s="44" t="str">
        <f>IFERROR(VLOOKUP(M50,Poengskala!$B$4:K130,2,FALSE),"0")</f>
        <v>0</v>
      </c>
      <c r="O50" s="46"/>
      <c r="P50" s="45" t="str">
        <f>IFERROR(VLOOKUP(O50,Poengskala!$B$4:M130,2,FALSE),"0")</f>
        <v>0</v>
      </c>
      <c r="Q50" s="43"/>
      <c r="R50" s="44" t="str">
        <f>IFERROR(VLOOKUP(Q50,Poengskala!$B$4:O130,2,FALSE),"0")</f>
        <v>0</v>
      </c>
      <c r="S50" s="51"/>
      <c r="T50" s="45" t="str">
        <f>IFERROR(VLOOKUP(S50,Poengskala!$B$4:Q130,2,FALSE),"0")</f>
        <v>0</v>
      </c>
      <c r="U50" s="47">
        <f t="shared" si="16"/>
        <v>0</v>
      </c>
      <c r="V50" s="70">
        <f t="shared" si="17"/>
        <v>0</v>
      </c>
      <c r="X50" s="11" t="str">
        <f t="shared" si="5"/>
        <v>0</v>
      </c>
      <c r="Y50" s="11" t="str">
        <f t="shared" si="6"/>
        <v>0</v>
      </c>
      <c r="Z50" s="11" t="str">
        <f t="shared" si="7"/>
        <v>0</v>
      </c>
      <c r="AA50" s="11" t="str">
        <f t="shared" si="11"/>
        <v>0</v>
      </c>
      <c r="AB50" s="11" t="str">
        <f t="shared" si="12"/>
        <v>0</v>
      </c>
      <c r="AC50" s="11" t="str">
        <f t="shared" si="13"/>
        <v>0</v>
      </c>
      <c r="AD50" s="11" t="str">
        <f t="shared" si="14"/>
        <v>0</v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</row>
    <row r="51" spans="1:124" hidden="1" x14ac:dyDescent="0.25">
      <c r="A51" s="24" t="s">
        <v>37</v>
      </c>
      <c r="B51" s="9" t="s">
        <v>38</v>
      </c>
      <c r="C51" s="9" t="s">
        <v>34</v>
      </c>
      <c r="D51" s="42">
        <f t="shared" si="15"/>
        <v>0</v>
      </c>
      <c r="E51" s="43"/>
      <c r="F51" s="44" t="str">
        <f>IFERROR(VLOOKUP(E51,Poengskala!$B$4:C124,2,FALSE),"0")</f>
        <v>0</v>
      </c>
      <c r="G51" s="62"/>
      <c r="H51" s="45" t="str">
        <f>IFERROR(VLOOKUP(G51,Poengskala!$B$4:E124,2,FALSE),"0")</f>
        <v>0</v>
      </c>
      <c r="I51" s="43"/>
      <c r="J51" s="44" t="str">
        <f>IFERROR(VLOOKUP(I51,Poengskala!$B$4:G124,2,FALSE),"0")</f>
        <v>0</v>
      </c>
      <c r="K51" s="62"/>
      <c r="L51" s="45" t="str">
        <f>IFERROR(VLOOKUP(K51,Poengskala!$B$4:I124,2,FALSE),"0")</f>
        <v>0</v>
      </c>
      <c r="M51" s="43"/>
      <c r="N51" s="44" t="str">
        <f>IFERROR(VLOOKUP(M51,Poengskala!$B$4:K124,2,FALSE),"0")</f>
        <v>0</v>
      </c>
      <c r="O51" s="62"/>
      <c r="P51" s="45" t="str">
        <f>IFERROR(VLOOKUP(O51,Poengskala!$B$4:M124,2,FALSE),"0")</f>
        <v>0</v>
      </c>
      <c r="Q51" s="43"/>
      <c r="R51" s="44" t="str">
        <f>IFERROR(VLOOKUP(Q51,Poengskala!$B$4:O124,2,FALSE),"0")</f>
        <v>0</v>
      </c>
      <c r="S51" s="62"/>
      <c r="T51" s="45" t="str">
        <f>IFERROR(VLOOKUP(S51,Poengskala!$B$4:Q124,2,FALSE),"0")</f>
        <v>0</v>
      </c>
      <c r="U51" s="47">
        <f t="shared" si="16"/>
        <v>0</v>
      </c>
      <c r="V51" s="70">
        <f t="shared" si="17"/>
        <v>0</v>
      </c>
      <c r="W51" s="85">
        <f>SUM(E51,G51,I51,K51,M51,O51,Q51,S51)</f>
        <v>0</v>
      </c>
      <c r="X51" s="11" t="str">
        <f t="shared" si="5"/>
        <v>0</v>
      </c>
      <c r="Y51" s="11" t="str">
        <f t="shared" si="6"/>
        <v>0</v>
      </c>
      <c r="Z51" s="11" t="str">
        <f t="shared" si="7"/>
        <v>0</v>
      </c>
      <c r="AA51" s="11" t="str">
        <f t="shared" si="11"/>
        <v>0</v>
      </c>
      <c r="AB51" s="11" t="str">
        <f t="shared" si="12"/>
        <v>0</v>
      </c>
      <c r="AC51" s="11" t="str">
        <f t="shared" si="13"/>
        <v>0</v>
      </c>
      <c r="AD51" s="11" t="str">
        <f t="shared" si="14"/>
        <v>0</v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</row>
    <row r="52" spans="1:124" hidden="1" x14ac:dyDescent="0.25">
      <c r="A52" s="23" t="s">
        <v>92</v>
      </c>
      <c r="B52" s="8" t="s">
        <v>93</v>
      </c>
      <c r="C52" s="8" t="s">
        <v>34</v>
      </c>
      <c r="D52" s="42">
        <f t="shared" si="15"/>
        <v>0</v>
      </c>
      <c r="E52" s="43"/>
      <c r="F52" s="44" t="str">
        <f>IFERROR(VLOOKUP(E52,Poengskala!$B$4:C134,2,FALSE),"0")</f>
        <v>0</v>
      </c>
      <c r="G52" s="46"/>
      <c r="H52" s="45" t="str">
        <f>IFERROR(VLOOKUP(G52,Poengskala!$B$4:E134,2,FALSE),"0")</f>
        <v>0</v>
      </c>
      <c r="I52" s="43"/>
      <c r="J52" s="44" t="str">
        <f>IFERROR(VLOOKUP(I52,Poengskala!$B$4:G134,2,FALSE),"0")</f>
        <v>0</v>
      </c>
      <c r="K52" s="46"/>
      <c r="L52" s="45" t="str">
        <f>IFERROR(VLOOKUP(K52,Poengskala!$B$4:I134,2,FALSE),"0")</f>
        <v>0</v>
      </c>
      <c r="M52" s="43"/>
      <c r="N52" s="44" t="str">
        <f>IFERROR(VLOOKUP(M52,Poengskala!$B$4:K134,2,FALSE),"0")</f>
        <v>0</v>
      </c>
      <c r="O52" s="46"/>
      <c r="P52" s="45" t="str">
        <f>IFERROR(VLOOKUP(O52,Poengskala!$B$4:M134,2,FALSE),"0")</f>
        <v>0</v>
      </c>
      <c r="Q52" s="43"/>
      <c r="R52" s="44" t="str">
        <f>IFERROR(VLOOKUP(Q52,Poengskala!$B$4:O134,2,FALSE),"0")</f>
        <v>0</v>
      </c>
      <c r="S52" s="51"/>
      <c r="T52" s="45" t="str">
        <f>IFERROR(VLOOKUP(S52,Poengskala!$B$4:Q134,2,FALSE),"0")</f>
        <v>0</v>
      </c>
      <c r="U52" s="47">
        <f t="shared" si="16"/>
        <v>0</v>
      </c>
      <c r="V52" s="70">
        <f t="shared" si="17"/>
        <v>0</v>
      </c>
      <c r="X52" s="11" t="str">
        <f t="shared" si="5"/>
        <v>0</v>
      </c>
      <c r="Y52" s="11" t="str">
        <f t="shared" si="6"/>
        <v>0</v>
      </c>
      <c r="Z52" s="11" t="str">
        <f t="shared" si="7"/>
        <v>0</v>
      </c>
      <c r="AA52" s="11" t="str">
        <f t="shared" si="11"/>
        <v>0</v>
      </c>
      <c r="AB52" s="11" t="str">
        <f t="shared" si="12"/>
        <v>0</v>
      </c>
      <c r="AC52" s="11" t="str">
        <f t="shared" si="13"/>
        <v>0</v>
      </c>
      <c r="AD52" s="11" t="str">
        <f t="shared" si="14"/>
        <v>0</v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</row>
    <row r="53" spans="1:124" hidden="1" x14ac:dyDescent="0.25">
      <c r="A53" s="26"/>
      <c r="B53" s="5"/>
      <c r="C53" s="5"/>
      <c r="D53" s="42">
        <f t="shared" si="15"/>
        <v>0</v>
      </c>
      <c r="E53" s="43"/>
      <c r="F53" s="44" t="str">
        <f>IFERROR(VLOOKUP(E53,Poengskala!$B$4:C154,2,FALSE),"0")</f>
        <v>0</v>
      </c>
      <c r="G53" s="46"/>
      <c r="H53" s="45" t="str">
        <f>IFERROR(VLOOKUP(G53,Poengskala!$B$4:E154,2,FALSE),"0")</f>
        <v>0</v>
      </c>
      <c r="I53" s="43"/>
      <c r="J53" s="44" t="str">
        <f>IFERROR(VLOOKUP(I53,Poengskala!$B$4:G154,2,FALSE),"0")</f>
        <v>0</v>
      </c>
      <c r="K53" s="43"/>
      <c r="L53" s="45" t="str">
        <f>IFERROR(VLOOKUP(K53,Poengskala!$B$4:I154,2,FALSE),"0")</f>
        <v>0</v>
      </c>
      <c r="M53" s="43"/>
      <c r="N53" s="44" t="str">
        <f>IFERROR(VLOOKUP(M53,Poengskala!$B$4:K154,2,FALSE),"0")</f>
        <v>0</v>
      </c>
      <c r="O53" s="43"/>
      <c r="P53" s="45" t="str">
        <f>IFERROR(VLOOKUP(O53,Poengskala!$B$4:M154,2,FALSE),"0")</f>
        <v>0</v>
      </c>
      <c r="Q53" s="43"/>
      <c r="R53" s="44" t="str">
        <f>IFERROR(VLOOKUP(Q53,Poengskala!$B$4:O154,2,FALSE),"0")</f>
        <v>0</v>
      </c>
      <c r="S53" s="43"/>
      <c r="T53" s="45" t="str">
        <f>IFERROR(VLOOKUP(S53,Poengskala!$B$4:Q154,2,FALSE),"0")</f>
        <v>0</v>
      </c>
      <c r="U53" s="47">
        <f t="shared" si="16"/>
        <v>0</v>
      </c>
      <c r="V53" s="70">
        <f t="shared" si="17"/>
        <v>0</v>
      </c>
      <c r="X53" s="11" t="str">
        <f t="shared" si="5"/>
        <v>0</v>
      </c>
      <c r="Y53" s="11" t="str">
        <f t="shared" si="6"/>
        <v>0</v>
      </c>
      <c r="Z53" s="11" t="str">
        <f t="shared" si="7"/>
        <v>0</v>
      </c>
      <c r="AA53" s="11" t="str">
        <f t="shared" si="11"/>
        <v>0</v>
      </c>
      <c r="AB53" s="11" t="str">
        <f t="shared" si="12"/>
        <v>0</v>
      </c>
      <c r="AC53" s="11" t="str">
        <f t="shared" si="13"/>
        <v>0</v>
      </c>
      <c r="AD53" s="11" t="str">
        <f t="shared" si="14"/>
        <v>0</v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</row>
    <row r="54" spans="1:124" hidden="1" x14ac:dyDescent="0.25">
      <c r="A54" s="26"/>
      <c r="B54" s="5"/>
      <c r="C54" s="5"/>
      <c r="D54" s="42">
        <f t="shared" si="15"/>
        <v>0</v>
      </c>
      <c r="E54" s="43"/>
      <c r="F54" s="44" t="str">
        <f>IFERROR(VLOOKUP(E54,Poengskala!$B$4:C155,2,FALSE),"0")</f>
        <v>0</v>
      </c>
      <c r="G54" s="46"/>
      <c r="H54" s="45" t="str">
        <f>IFERROR(VLOOKUP(G54,Poengskala!$B$4:E155,2,FALSE),"0")</f>
        <v>0</v>
      </c>
      <c r="I54" s="43"/>
      <c r="J54" s="44" t="str">
        <f>IFERROR(VLOOKUP(I54,Poengskala!$B$4:G155,2,FALSE),"0")</f>
        <v>0</v>
      </c>
      <c r="K54" s="43"/>
      <c r="L54" s="45" t="str">
        <f>IFERROR(VLOOKUP(K54,Poengskala!$B$4:I155,2,FALSE),"0")</f>
        <v>0</v>
      </c>
      <c r="M54" s="43"/>
      <c r="N54" s="44" t="str">
        <f>IFERROR(VLOOKUP(M54,Poengskala!$B$4:K155,2,FALSE),"0")</f>
        <v>0</v>
      </c>
      <c r="O54" s="43"/>
      <c r="P54" s="45" t="str">
        <f>IFERROR(VLOOKUP(O54,Poengskala!$B$4:M155,2,FALSE),"0")</f>
        <v>0</v>
      </c>
      <c r="Q54" s="43"/>
      <c r="R54" s="44" t="str">
        <f>IFERROR(VLOOKUP(Q54,Poengskala!$B$4:O155,2,FALSE),"0")</f>
        <v>0</v>
      </c>
      <c r="S54" s="43"/>
      <c r="T54" s="45" t="str">
        <f>IFERROR(VLOOKUP(S54,Poengskala!$B$4:Q155,2,FALSE),"0")</f>
        <v>0</v>
      </c>
      <c r="U54" s="47">
        <f t="shared" si="16"/>
        <v>0</v>
      </c>
      <c r="V54" s="70">
        <f t="shared" si="17"/>
        <v>0</v>
      </c>
      <c r="X54" s="11" t="str">
        <f t="shared" si="5"/>
        <v>0</v>
      </c>
      <c r="Y54" s="11" t="str">
        <f t="shared" si="6"/>
        <v>0</v>
      </c>
      <c r="Z54" s="11" t="str">
        <f t="shared" si="7"/>
        <v>0</v>
      </c>
      <c r="AA54" s="11" t="str">
        <f t="shared" si="11"/>
        <v>0</v>
      </c>
      <c r="AB54" s="11" t="str">
        <f t="shared" si="12"/>
        <v>0</v>
      </c>
      <c r="AC54" s="11" t="str">
        <f t="shared" si="13"/>
        <v>0</v>
      </c>
      <c r="AD54" s="11" t="str">
        <f t="shared" si="14"/>
        <v>0</v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</row>
    <row r="55" spans="1:124" hidden="1" x14ac:dyDescent="0.25">
      <c r="A55" s="26"/>
      <c r="B55" s="5"/>
      <c r="C55" s="5"/>
      <c r="D55" s="42">
        <f t="shared" si="15"/>
        <v>0</v>
      </c>
      <c r="E55" s="43"/>
      <c r="F55" s="44" t="str">
        <f>IFERROR(VLOOKUP(E55,Poengskala!$B$4:C156,2,FALSE),"0")</f>
        <v>0</v>
      </c>
      <c r="G55" s="46"/>
      <c r="H55" s="45" t="str">
        <f>IFERROR(VLOOKUP(G55,Poengskala!$B$4:E156,2,FALSE),"0")</f>
        <v>0</v>
      </c>
      <c r="I55" s="43"/>
      <c r="J55" s="44" t="str">
        <f>IFERROR(VLOOKUP(I55,Poengskala!$B$4:G156,2,FALSE),"0")</f>
        <v>0</v>
      </c>
      <c r="K55" s="43"/>
      <c r="L55" s="45" t="str">
        <f>IFERROR(VLOOKUP(K55,Poengskala!$B$4:I156,2,FALSE),"0")</f>
        <v>0</v>
      </c>
      <c r="M55" s="43"/>
      <c r="N55" s="44" t="str">
        <f>IFERROR(VLOOKUP(M55,Poengskala!$B$4:K156,2,FALSE),"0")</f>
        <v>0</v>
      </c>
      <c r="O55" s="43"/>
      <c r="P55" s="45" t="str">
        <f>IFERROR(VLOOKUP(O55,Poengskala!$B$4:M156,2,FALSE),"0")</f>
        <v>0</v>
      </c>
      <c r="Q55" s="43"/>
      <c r="R55" s="44" t="str">
        <f>IFERROR(VLOOKUP(Q55,Poengskala!$B$4:O156,2,FALSE),"0")</f>
        <v>0</v>
      </c>
      <c r="S55" s="43"/>
      <c r="T55" s="45" t="str">
        <f>IFERROR(VLOOKUP(S55,Poengskala!$B$4:Q156,2,FALSE),"0")</f>
        <v>0</v>
      </c>
      <c r="U55" s="47">
        <f t="shared" si="16"/>
        <v>0</v>
      </c>
      <c r="V55" s="70">
        <f t="shared" si="17"/>
        <v>0</v>
      </c>
      <c r="X55" s="11" t="str">
        <f t="shared" si="5"/>
        <v>0</v>
      </c>
      <c r="Y55" s="11" t="str">
        <f t="shared" si="6"/>
        <v>0</v>
      </c>
      <c r="Z55" s="11" t="str">
        <f t="shared" si="7"/>
        <v>0</v>
      </c>
      <c r="AA55" s="11" t="str">
        <f t="shared" si="11"/>
        <v>0</v>
      </c>
      <c r="AB55" s="11" t="str">
        <f t="shared" si="12"/>
        <v>0</v>
      </c>
      <c r="AC55" s="11" t="str">
        <f t="shared" si="13"/>
        <v>0</v>
      </c>
      <c r="AD55" s="11" t="str">
        <f t="shared" si="14"/>
        <v>0</v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</row>
    <row r="56" spans="1:124" hidden="1" x14ac:dyDescent="0.25">
      <c r="A56" s="26"/>
      <c r="B56" s="5"/>
      <c r="C56" s="5"/>
      <c r="D56" s="42">
        <f t="shared" si="15"/>
        <v>0</v>
      </c>
      <c r="E56" s="43"/>
      <c r="F56" s="44" t="str">
        <f>IFERROR(VLOOKUP(E56,Poengskala!$B$4:C157,2,FALSE),"0")</f>
        <v>0</v>
      </c>
      <c r="G56" s="46"/>
      <c r="H56" s="45" t="str">
        <f>IFERROR(VLOOKUP(G56,Poengskala!$B$4:E157,2,FALSE),"0")</f>
        <v>0</v>
      </c>
      <c r="I56" s="43"/>
      <c r="J56" s="44" t="str">
        <f>IFERROR(VLOOKUP(I56,Poengskala!$B$4:G157,2,FALSE),"0")</f>
        <v>0</v>
      </c>
      <c r="K56" s="43"/>
      <c r="L56" s="45" t="str">
        <f>IFERROR(VLOOKUP(K56,Poengskala!$B$4:I157,2,FALSE),"0")</f>
        <v>0</v>
      </c>
      <c r="M56" s="43"/>
      <c r="N56" s="44" t="str">
        <f>IFERROR(VLOOKUP(M56,Poengskala!$B$4:K157,2,FALSE),"0")</f>
        <v>0</v>
      </c>
      <c r="O56" s="43"/>
      <c r="P56" s="45" t="str">
        <f>IFERROR(VLOOKUP(O56,Poengskala!$B$4:M157,2,FALSE),"0")</f>
        <v>0</v>
      </c>
      <c r="Q56" s="43"/>
      <c r="R56" s="44" t="str">
        <f>IFERROR(VLOOKUP(Q56,Poengskala!$B$4:O157,2,FALSE),"0")</f>
        <v>0</v>
      </c>
      <c r="S56" s="43"/>
      <c r="T56" s="45" t="str">
        <f>IFERROR(VLOOKUP(S56,Poengskala!$B$4:Q157,2,FALSE),"0")</f>
        <v>0</v>
      </c>
      <c r="U56" s="47">
        <f t="shared" si="16"/>
        <v>0</v>
      </c>
      <c r="V56" s="70">
        <f t="shared" si="17"/>
        <v>0</v>
      </c>
      <c r="X56" s="11" t="str">
        <f t="shared" si="5"/>
        <v>0</v>
      </c>
      <c r="Y56" s="11" t="str">
        <f t="shared" si="6"/>
        <v>0</v>
      </c>
      <c r="Z56" s="11" t="str">
        <f t="shared" si="7"/>
        <v>0</v>
      </c>
      <c r="AA56" s="11" t="str">
        <f t="shared" si="11"/>
        <v>0</v>
      </c>
      <c r="AB56" s="11" t="str">
        <f t="shared" si="12"/>
        <v>0</v>
      </c>
      <c r="AC56" s="11" t="str">
        <f t="shared" si="13"/>
        <v>0</v>
      </c>
      <c r="AD56" s="11" t="str">
        <f t="shared" si="14"/>
        <v>0</v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</row>
    <row r="57" spans="1:124" hidden="1" x14ac:dyDescent="0.25">
      <c r="A57" s="26"/>
      <c r="B57" s="5"/>
      <c r="C57" s="5"/>
      <c r="D57" s="42">
        <f t="shared" si="15"/>
        <v>0</v>
      </c>
      <c r="E57" s="43"/>
      <c r="F57" s="44" t="str">
        <f>IFERROR(VLOOKUP(E57,Poengskala!$B$4:C158,2,FALSE),"0")</f>
        <v>0</v>
      </c>
      <c r="G57" s="46"/>
      <c r="H57" s="45" t="str">
        <f>IFERROR(VLOOKUP(G57,Poengskala!$B$4:E158,2,FALSE),"0")</f>
        <v>0</v>
      </c>
      <c r="I57" s="43"/>
      <c r="J57" s="44" t="str">
        <f>IFERROR(VLOOKUP(I57,Poengskala!$B$4:G158,2,FALSE),"0")</f>
        <v>0</v>
      </c>
      <c r="K57" s="43"/>
      <c r="L57" s="45" t="str">
        <f>IFERROR(VLOOKUP(K57,Poengskala!$B$4:I158,2,FALSE),"0")</f>
        <v>0</v>
      </c>
      <c r="M57" s="43"/>
      <c r="N57" s="44" t="str">
        <f>IFERROR(VLOOKUP(M57,Poengskala!$B$4:K158,2,FALSE),"0")</f>
        <v>0</v>
      </c>
      <c r="O57" s="43"/>
      <c r="P57" s="45" t="str">
        <f>IFERROR(VLOOKUP(O57,Poengskala!$B$4:M158,2,FALSE),"0")</f>
        <v>0</v>
      </c>
      <c r="Q57" s="43"/>
      <c r="R57" s="44" t="str">
        <f>IFERROR(VLOOKUP(Q57,Poengskala!$B$4:O158,2,FALSE),"0")</f>
        <v>0</v>
      </c>
      <c r="S57" s="43"/>
      <c r="T57" s="45" t="str">
        <f>IFERROR(VLOOKUP(S57,Poengskala!$B$4:Q158,2,FALSE),"0")</f>
        <v>0</v>
      </c>
      <c r="U57" s="47">
        <f t="shared" si="16"/>
        <v>0</v>
      </c>
      <c r="V57" s="70">
        <f t="shared" si="17"/>
        <v>0</v>
      </c>
      <c r="X57" s="11" t="str">
        <f t="shared" si="5"/>
        <v>0</v>
      </c>
      <c r="Y57" s="11" t="str">
        <f t="shared" si="6"/>
        <v>0</v>
      </c>
      <c r="Z57" s="11" t="str">
        <f t="shared" si="7"/>
        <v>0</v>
      </c>
      <c r="AA57" s="11" t="str">
        <f t="shared" si="11"/>
        <v>0</v>
      </c>
      <c r="AB57" s="11" t="str">
        <f t="shared" si="12"/>
        <v>0</v>
      </c>
      <c r="AC57" s="11" t="str">
        <f t="shared" si="13"/>
        <v>0</v>
      </c>
      <c r="AD57" s="11" t="str">
        <f t="shared" si="14"/>
        <v>0</v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</row>
    <row r="58" spans="1:124" hidden="1" x14ac:dyDescent="0.25">
      <c r="A58" s="26"/>
      <c r="B58" s="5"/>
      <c r="C58" s="5"/>
      <c r="D58" s="42">
        <f t="shared" si="15"/>
        <v>0</v>
      </c>
      <c r="E58" s="43"/>
      <c r="F58" s="44" t="str">
        <f>IFERROR(VLOOKUP(E58,Poengskala!$B$4:C159,2,FALSE),"0")</f>
        <v>0</v>
      </c>
      <c r="G58" s="46"/>
      <c r="H58" s="45" t="str">
        <f>IFERROR(VLOOKUP(G58,Poengskala!$B$4:E159,2,FALSE),"0")</f>
        <v>0</v>
      </c>
      <c r="I58" s="43"/>
      <c r="J58" s="44" t="str">
        <f>IFERROR(VLOOKUP(I58,Poengskala!$B$4:G159,2,FALSE),"0")</f>
        <v>0</v>
      </c>
      <c r="K58" s="43"/>
      <c r="L58" s="45" t="str">
        <f>IFERROR(VLOOKUP(K58,Poengskala!$B$4:I159,2,FALSE),"0")</f>
        <v>0</v>
      </c>
      <c r="M58" s="43"/>
      <c r="N58" s="44" t="str">
        <f>IFERROR(VLOOKUP(M58,Poengskala!$B$4:K159,2,FALSE),"0")</f>
        <v>0</v>
      </c>
      <c r="O58" s="43"/>
      <c r="P58" s="45" t="str">
        <f>IFERROR(VLOOKUP(O58,Poengskala!$B$4:M159,2,FALSE),"0")</f>
        <v>0</v>
      </c>
      <c r="Q58" s="43"/>
      <c r="R58" s="44" t="str">
        <f>IFERROR(VLOOKUP(Q58,Poengskala!$B$4:O159,2,FALSE),"0")</f>
        <v>0</v>
      </c>
      <c r="S58" s="43"/>
      <c r="T58" s="45" t="str">
        <f>IFERROR(VLOOKUP(S58,Poengskala!$B$4:Q159,2,FALSE),"0")</f>
        <v>0</v>
      </c>
      <c r="U58" s="47">
        <f t="shared" si="16"/>
        <v>0</v>
      </c>
      <c r="V58" s="70">
        <f t="shared" si="17"/>
        <v>0</v>
      </c>
      <c r="X58" s="11" t="str">
        <f t="shared" si="5"/>
        <v>0</v>
      </c>
      <c r="Y58" s="11" t="str">
        <f t="shared" si="6"/>
        <v>0</v>
      </c>
      <c r="Z58" s="11" t="str">
        <f t="shared" si="7"/>
        <v>0</v>
      </c>
      <c r="AA58" s="11" t="str">
        <f t="shared" si="11"/>
        <v>0</v>
      </c>
      <c r="AB58" s="11" t="str">
        <f t="shared" si="12"/>
        <v>0</v>
      </c>
      <c r="AC58" s="11" t="str">
        <f t="shared" si="13"/>
        <v>0</v>
      </c>
      <c r="AD58" s="11" t="str">
        <f t="shared" si="14"/>
        <v>0</v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</row>
    <row r="59" spans="1:124" hidden="1" x14ac:dyDescent="0.25">
      <c r="A59" s="26"/>
      <c r="B59" s="5"/>
      <c r="C59" s="5"/>
      <c r="D59" s="42">
        <f t="shared" si="15"/>
        <v>0</v>
      </c>
      <c r="E59" s="43"/>
      <c r="F59" s="44" t="str">
        <f>IFERROR(VLOOKUP(E59,Poengskala!$B$4:C160,2,FALSE),"0")</f>
        <v>0</v>
      </c>
      <c r="G59" s="46"/>
      <c r="H59" s="45" t="str">
        <f>IFERROR(VLOOKUP(G59,Poengskala!$B$4:E160,2,FALSE),"0")</f>
        <v>0</v>
      </c>
      <c r="I59" s="43"/>
      <c r="J59" s="44" t="str">
        <f>IFERROR(VLOOKUP(I59,Poengskala!$B$4:G160,2,FALSE),"0")</f>
        <v>0</v>
      </c>
      <c r="K59" s="43"/>
      <c r="L59" s="45" t="str">
        <f>IFERROR(VLOOKUP(K59,Poengskala!$B$4:I160,2,FALSE),"0")</f>
        <v>0</v>
      </c>
      <c r="M59" s="43"/>
      <c r="N59" s="44" t="str">
        <f>IFERROR(VLOOKUP(M59,Poengskala!$B$4:K160,2,FALSE),"0")</f>
        <v>0</v>
      </c>
      <c r="O59" s="43"/>
      <c r="P59" s="45" t="str">
        <f>IFERROR(VLOOKUP(O59,Poengskala!$B$4:M160,2,FALSE),"0")</f>
        <v>0</v>
      </c>
      <c r="Q59" s="43"/>
      <c r="R59" s="44" t="str">
        <f>IFERROR(VLOOKUP(Q59,Poengskala!$B$4:O160,2,FALSE),"0")</f>
        <v>0</v>
      </c>
      <c r="S59" s="43"/>
      <c r="T59" s="45" t="str">
        <f>IFERROR(VLOOKUP(S59,Poengskala!$B$4:Q160,2,FALSE),"0")</f>
        <v>0</v>
      </c>
      <c r="U59" s="47">
        <f t="shared" si="16"/>
        <v>0</v>
      </c>
      <c r="V59" s="70">
        <f t="shared" si="17"/>
        <v>0</v>
      </c>
      <c r="X59" s="11" t="str">
        <f t="shared" si="5"/>
        <v>0</v>
      </c>
      <c r="Y59" s="11" t="str">
        <f t="shared" si="6"/>
        <v>0</v>
      </c>
      <c r="Z59" s="11" t="str">
        <f t="shared" si="7"/>
        <v>0</v>
      </c>
      <c r="AA59" s="11" t="str">
        <f t="shared" si="11"/>
        <v>0</v>
      </c>
      <c r="AB59" s="11" t="str">
        <f t="shared" si="12"/>
        <v>0</v>
      </c>
      <c r="AC59" s="11" t="str">
        <f t="shared" si="13"/>
        <v>0</v>
      </c>
      <c r="AD59" s="11" t="str">
        <f t="shared" si="14"/>
        <v>0</v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</row>
    <row r="60" spans="1:124" hidden="1" x14ac:dyDescent="0.25">
      <c r="A60" s="26"/>
      <c r="B60" s="5"/>
      <c r="C60" s="5"/>
      <c r="D60" s="42">
        <f t="shared" si="15"/>
        <v>0</v>
      </c>
      <c r="E60" s="43"/>
      <c r="F60" s="44" t="str">
        <f>IFERROR(VLOOKUP(E60,Poengskala!$B$4:C161,2,FALSE),"0")</f>
        <v>0</v>
      </c>
      <c r="G60" s="46"/>
      <c r="H60" s="45" t="str">
        <f>IFERROR(VLOOKUP(G60,Poengskala!$B$4:E161,2,FALSE),"0")</f>
        <v>0</v>
      </c>
      <c r="I60" s="43"/>
      <c r="J60" s="44" t="str">
        <f>IFERROR(VLOOKUP(I60,Poengskala!$B$4:G161,2,FALSE),"0")</f>
        <v>0</v>
      </c>
      <c r="K60" s="43"/>
      <c r="L60" s="45" t="str">
        <f>IFERROR(VLOOKUP(K60,Poengskala!$B$4:I161,2,FALSE),"0")</f>
        <v>0</v>
      </c>
      <c r="M60" s="43"/>
      <c r="N60" s="44" t="str">
        <f>IFERROR(VLOOKUP(M60,Poengskala!$B$4:K161,2,FALSE),"0")</f>
        <v>0</v>
      </c>
      <c r="O60" s="43"/>
      <c r="P60" s="45" t="str">
        <f>IFERROR(VLOOKUP(O60,Poengskala!$B$4:M161,2,FALSE),"0")</f>
        <v>0</v>
      </c>
      <c r="Q60" s="43"/>
      <c r="R60" s="44" t="str">
        <f>IFERROR(VLOOKUP(Q60,Poengskala!$B$4:O161,2,FALSE),"0")</f>
        <v>0</v>
      </c>
      <c r="S60" s="43"/>
      <c r="T60" s="45" t="str">
        <f>IFERROR(VLOOKUP(S60,Poengskala!$B$4:Q161,2,FALSE),"0")</f>
        <v>0</v>
      </c>
      <c r="U60" s="47">
        <f t="shared" si="16"/>
        <v>0</v>
      </c>
      <c r="V60" s="70">
        <f t="shared" si="17"/>
        <v>0</v>
      </c>
      <c r="X60" s="11" t="str">
        <f t="shared" si="5"/>
        <v>0</v>
      </c>
      <c r="Y60" s="11" t="str">
        <f t="shared" si="6"/>
        <v>0</v>
      </c>
      <c r="Z60" s="11" t="str">
        <f t="shared" si="7"/>
        <v>0</v>
      </c>
      <c r="AA60" s="11" t="str">
        <f t="shared" si="11"/>
        <v>0</v>
      </c>
      <c r="AB60" s="11" t="str">
        <f t="shared" si="12"/>
        <v>0</v>
      </c>
      <c r="AC60" s="11" t="str">
        <f t="shared" si="13"/>
        <v>0</v>
      </c>
      <c r="AD60" s="11" t="str">
        <f t="shared" si="14"/>
        <v>0</v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</row>
    <row r="61" spans="1:124" hidden="1" x14ac:dyDescent="0.25">
      <c r="A61" s="26"/>
      <c r="B61" s="5"/>
      <c r="C61" s="5"/>
      <c r="D61" s="42">
        <f t="shared" si="15"/>
        <v>0</v>
      </c>
      <c r="E61" s="43"/>
      <c r="F61" s="44" t="str">
        <f>IFERROR(VLOOKUP(E61,Poengskala!$B$4:C162,2,FALSE),"0")</f>
        <v>0</v>
      </c>
      <c r="G61" s="46"/>
      <c r="H61" s="45" t="str">
        <f>IFERROR(VLOOKUP(G61,Poengskala!$B$4:E162,2,FALSE),"0")</f>
        <v>0</v>
      </c>
      <c r="I61" s="43"/>
      <c r="J61" s="44" t="str">
        <f>IFERROR(VLOOKUP(I61,Poengskala!$B$4:G162,2,FALSE),"0")</f>
        <v>0</v>
      </c>
      <c r="K61" s="43"/>
      <c r="L61" s="45" t="str">
        <f>IFERROR(VLOOKUP(K61,Poengskala!$B$4:I162,2,FALSE),"0")</f>
        <v>0</v>
      </c>
      <c r="M61" s="43"/>
      <c r="N61" s="44" t="str">
        <f>IFERROR(VLOOKUP(M61,Poengskala!$B$4:K162,2,FALSE),"0")</f>
        <v>0</v>
      </c>
      <c r="O61" s="43"/>
      <c r="P61" s="45" t="str">
        <f>IFERROR(VLOOKUP(O61,Poengskala!$B$4:M162,2,FALSE),"0")</f>
        <v>0</v>
      </c>
      <c r="Q61" s="43"/>
      <c r="R61" s="44" t="str">
        <f>IFERROR(VLOOKUP(Q61,Poengskala!$B$4:O162,2,FALSE),"0")</f>
        <v>0</v>
      </c>
      <c r="S61" s="43"/>
      <c r="T61" s="45" t="str">
        <f>IFERROR(VLOOKUP(S61,Poengskala!$B$4:Q162,2,FALSE),"0")</f>
        <v>0</v>
      </c>
      <c r="U61" s="47">
        <f t="shared" si="16"/>
        <v>0</v>
      </c>
      <c r="V61" s="70">
        <f t="shared" si="17"/>
        <v>0</v>
      </c>
      <c r="X61" s="11" t="str">
        <f t="shared" si="5"/>
        <v>0</v>
      </c>
      <c r="Y61" s="11" t="str">
        <f t="shared" si="6"/>
        <v>0</v>
      </c>
      <c r="Z61" s="11" t="str">
        <f t="shared" si="7"/>
        <v>0</v>
      </c>
      <c r="AA61" s="11" t="str">
        <f t="shared" si="11"/>
        <v>0</v>
      </c>
      <c r="AB61" s="11" t="str">
        <f t="shared" si="12"/>
        <v>0</v>
      </c>
      <c r="AC61" s="11" t="str">
        <f t="shared" si="13"/>
        <v>0</v>
      </c>
      <c r="AD61" s="11" t="str">
        <f t="shared" si="14"/>
        <v>0</v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</row>
    <row r="62" spans="1:124" hidden="1" x14ac:dyDescent="0.25">
      <c r="A62" s="26"/>
      <c r="B62" s="5"/>
      <c r="C62" s="5"/>
      <c r="D62" s="42">
        <f t="shared" si="15"/>
        <v>0</v>
      </c>
      <c r="E62" s="43"/>
      <c r="F62" s="44" t="str">
        <f>IFERROR(VLOOKUP(E62,Poengskala!$B$4:C163,2,FALSE),"0")</f>
        <v>0</v>
      </c>
      <c r="G62" s="46"/>
      <c r="H62" s="45" t="str">
        <f>IFERROR(VLOOKUP(G62,Poengskala!$B$4:E163,2,FALSE),"0")</f>
        <v>0</v>
      </c>
      <c r="I62" s="43"/>
      <c r="J62" s="44" t="str">
        <f>IFERROR(VLOOKUP(I62,Poengskala!$B$4:G163,2,FALSE),"0")</f>
        <v>0</v>
      </c>
      <c r="K62" s="43"/>
      <c r="L62" s="45" t="str">
        <f>IFERROR(VLOOKUP(K62,Poengskala!$B$4:I163,2,FALSE),"0")</f>
        <v>0</v>
      </c>
      <c r="M62" s="43"/>
      <c r="N62" s="44" t="str">
        <f>IFERROR(VLOOKUP(M62,Poengskala!$B$4:K163,2,FALSE),"0")</f>
        <v>0</v>
      </c>
      <c r="O62" s="43"/>
      <c r="P62" s="45" t="str">
        <f>IFERROR(VLOOKUP(O62,Poengskala!$B$4:M163,2,FALSE),"0")</f>
        <v>0</v>
      </c>
      <c r="Q62" s="43"/>
      <c r="R62" s="44" t="str">
        <f>IFERROR(VLOOKUP(Q62,Poengskala!$B$4:O163,2,FALSE),"0")</f>
        <v>0</v>
      </c>
      <c r="S62" s="43"/>
      <c r="T62" s="45" t="str">
        <f>IFERROR(VLOOKUP(S62,Poengskala!$B$4:Q163,2,FALSE),"0")</f>
        <v>0</v>
      </c>
      <c r="U62" s="47">
        <f t="shared" si="16"/>
        <v>0</v>
      </c>
      <c r="V62" s="70">
        <f t="shared" si="17"/>
        <v>0</v>
      </c>
      <c r="X62" s="11" t="str">
        <f t="shared" si="5"/>
        <v>0</v>
      </c>
      <c r="Y62" s="11" t="str">
        <f t="shared" si="6"/>
        <v>0</v>
      </c>
      <c r="Z62" s="11" t="str">
        <f t="shared" si="7"/>
        <v>0</v>
      </c>
      <c r="AA62" s="11" t="str">
        <f t="shared" si="11"/>
        <v>0</v>
      </c>
      <c r="AB62" s="11" t="str">
        <f t="shared" si="12"/>
        <v>0</v>
      </c>
      <c r="AC62" s="11" t="str">
        <f t="shared" si="13"/>
        <v>0</v>
      </c>
      <c r="AD62" s="11" t="str">
        <f t="shared" si="14"/>
        <v>0</v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</row>
    <row r="63" spans="1:124" hidden="1" x14ac:dyDescent="0.25">
      <c r="A63" s="26"/>
      <c r="B63" s="5"/>
      <c r="C63" s="5"/>
      <c r="D63" s="42">
        <f t="shared" si="15"/>
        <v>0</v>
      </c>
      <c r="E63" s="43"/>
      <c r="F63" s="44" t="str">
        <f>IFERROR(VLOOKUP(E63,Poengskala!$B$4:C164,2,FALSE),"0")</f>
        <v>0</v>
      </c>
      <c r="G63" s="46"/>
      <c r="H63" s="45" t="str">
        <f>IFERROR(VLOOKUP(G63,Poengskala!$B$4:E164,2,FALSE),"0")</f>
        <v>0</v>
      </c>
      <c r="I63" s="43"/>
      <c r="J63" s="44" t="str">
        <f>IFERROR(VLOOKUP(I63,Poengskala!$B$4:G164,2,FALSE),"0")</f>
        <v>0</v>
      </c>
      <c r="K63" s="43"/>
      <c r="L63" s="45" t="str">
        <f>IFERROR(VLOOKUP(K63,Poengskala!$B$4:I164,2,FALSE),"0")</f>
        <v>0</v>
      </c>
      <c r="M63" s="43"/>
      <c r="N63" s="44" t="str">
        <f>IFERROR(VLOOKUP(M63,Poengskala!$B$4:K164,2,FALSE),"0")</f>
        <v>0</v>
      </c>
      <c r="O63" s="43"/>
      <c r="P63" s="45" t="str">
        <f>IFERROR(VLOOKUP(O63,Poengskala!$B$4:M164,2,FALSE),"0")</f>
        <v>0</v>
      </c>
      <c r="Q63" s="43"/>
      <c r="R63" s="44" t="str">
        <f>IFERROR(VLOOKUP(Q63,Poengskala!$B$4:O164,2,FALSE),"0")</f>
        <v>0</v>
      </c>
      <c r="S63" s="43"/>
      <c r="T63" s="45" t="str">
        <f>IFERROR(VLOOKUP(S63,Poengskala!$B$4:Q164,2,FALSE),"0")</f>
        <v>0</v>
      </c>
      <c r="U63" s="47">
        <f t="shared" si="16"/>
        <v>0</v>
      </c>
      <c r="V63" s="70">
        <f t="shared" si="17"/>
        <v>0</v>
      </c>
      <c r="X63" s="11" t="str">
        <f t="shared" si="5"/>
        <v>0</v>
      </c>
      <c r="Y63" s="11" t="str">
        <f t="shared" si="6"/>
        <v>0</v>
      </c>
      <c r="Z63" s="11" t="str">
        <f t="shared" si="7"/>
        <v>0</v>
      </c>
      <c r="AA63" s="11" t="str">
        <f t="shared" si="11"/>
        <v>0</v>
      </c>
      <c r="AB63" s="11" t="str">
        <f t="shared" si="12"/>
        <v>0</v>
      </c>
      <c r="AC63" s="11" t="str">
        <f t="shared" si="13"/>
        <v>0</v>
      </c>
      <c r="AD63" s="11" t="str">
        <f t="shared" si="14"/>
        <v>0</v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</row>
    <row r="64" spans="1:124" hidden="1" x14ac:dyDescent="0.25">
      <c r="A64" s="26"/>
      <c r="B64" s="5"/>
      <c r="C64" s="5"/>
      <c r="D64" s="42">
        <f t="shared" si="15"/>
        <v>0</v>
      </c>
      <c r="E64" s="43"/>
      <c r="F64" s="44" t="str">
        <f>IFERROR(VLOOKUP(E64,Poengskala!$B$4:C165,2,FALSE),"0")</f>
        <v>0</v>
      </c>
      <c r="G64" s="46"/>
      <c r="H64" s="45" t="str">
        <f>IFERROR(VLOOKUP(G64,Poengskala!$B$4:E165,2,FALSE),"0")</f>
        <v>0</v>
      </c>
      <c r="I64" s="43"/>
      <c r="J64" s="44" t="str">
        <f>IFERROR(VLOOKUP(I64,Poengskala!$B$4:G165,2,FALSE),"0")</f>
        <v>0</v>
      </c>
      <c r="K64" s="43"/>
      <c r="L64" s="45" t="str">
        <f>IFERROR(VLOOKUP(K64,Poengskala!$B$4:I165,2,FALSE),"0")</f>
        <v>0</v>
      </c>
      <c r="M64" s="43"/>
      <c r="N64" s="44" t="str">
        <f>IFERROR(VLOOKUP(M64,Poengskala!$B$4:K165,2,FALSE),"0")</f>
        <v>0</v>
      </c>
      <c r="O64" s="43"/>
      <c r="P64" s="45" t="str">
        <f>IFERROR(VLOOKUP(O64,Poengskala!$B$4:M165,2,FALSE),"0")</f>
        <v>0</v>
      </c>
      <c r="Q64" s="43"/>
      <c r="R64" s="44" t="str">
        <f>IFERROR(VLOOKUP(Q64,Poengskala!$B$4:O165,2,FALSE),"0")</f>
        <v>0</v>
      </c>
      <c r="S64" s="43"/>
      <c r="T64" s="45" t="str">
        <f>IFERROR(VLOOKUP(S64,Poengskala!$B$4:Q165,2,FALSE),"0")</f>
        <v>0</v>
      </c>
      <c r="U64" s="47">
        <f t="shared" si="16"/>
        <v>0</v>
      </c>
      <c r="V64" s="70">
        <f t="shared" si="17"/>
        <v>0</v>
      </c>
      <c r="X64" s="11" t="str">
        <f t="shared" si="5"/>
        <v>0</v>
      </c>
      <c r="Y64" s="11" t="str">
        <f t="shared" si="6"/>
        <v>0</v>
      </c>
      <c r="Z64" s="11" t="str">
        <f t="shared" si="7"/>
        <v>0</v>
      </c>
      <c r="AA64" s="11" t="str">
        <f t="shared" si="11"/>
        <v>0</v>
      </c>
      <c r="AB64" s="11" t="str">
        <f t="shared" si="12"/>
        <v>0</v>
      </c>
      <c r="AC64" s="11" t="str">
        <f t="shared" si="13"/>
        <v>0</v>
      </c>
      <c r="AD64" s="11" t="str">
        <f t="shared" si="14"/>
        <v>0</v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</row>
    <row r="65" spans="1:124" hidden="1" x14ac:dyDescent="0.25">
      <c r="A65" s="26"/>
      <c r="B65" s="5"/>
      <c r="C65" s="5"/>
      <c r="D65" s="42">
        <f t="shared" si="15"/>
        <v>0</v>
      </c>
      <c r="E65" s="43"/>
      <c r="F65" s="44" t="str">
        <f>IFERROR(VLOOKUP(E65,Poengskala!$B$4:C166,2,FALSE),"0")</f>
        <v>0</v>
      </c>
      <c r="G65" s="46"/>
      <c r="H65" s="45" t="str">
        <f>IFERROR(VLOOKUP(G65,Poengskala!$B$4:E166,2,FALSE),"0")</f>
        <v>0</v>
      </c>
      <c r="I65" s="43"/>
      <c r="J65" s="44" t="str">
        <f>IFERROR(VLOOKUP(I65,Poengskala!$B$4:G166,2,FALSE),"0")</f>
        <v>0</v>
      </c>
      <c r="K65" s="43"/>
      <c r="L65" s="45" t="str">
        <f>IFERROR(VLOOKUP(K65,Poengskala!$B$4:I166,2,FALSE),"0")</f>
        <v>0</v>
      </c>
      <c r="M65" s="43"/>
      <c r="N65" s="44" t="str">
        <f>IFERROR(VLOOKUP(M65,Poengskala!$B$4:K166,2,FALSE),"0")</f>
        <v>0</v>
      </c>
      <c r="O65" s="43"/>
      <c r="P65" s="45" t="str">
        <f>IFERROR(VLOOKUP(O65,Poengskala!$B$4:M166,2,FALSE),"0")</f>
        <v>0</v>
      </c>
      <c r="Q65" s="43"/>
      <c r="R65" s="44" t="str">
        <f>IFERROR(VLOOKUP(Q65,Poengskala!$B$4:O166,2,FALSE),"0")</f>
        <v>0</v>
      </c>
      <c r="S65" s="43"/>
      <c r="T65" s="45" t="str">
        <f>IFERROR(VLOOKUP(S65,Poengskala!$B$4:Q166,2,FALSE),"0")</f>
        <v>0</v>
      </c>
      <c r="U65" s="47">
        <f t="shared" si="16"/>
        <v>0</v>
      </c>
      <c r="V65" s="70">
        <f t="shared" si="17"/>
        <v>0</v>
      </c>
      <c r="X65" s="11" t="str">
        <f t="shared" si="5"/>
        <v>0</v>
      </c>
      <c r="Y65" s="11" t="str">
        <f t="shared" si="6"/>
        <v>0</v>
      </c>
      <c r="Z65" s="11" t="str">
        <f t="shared" si="7"/>
        <v>0</v>
      </c>
      <c r="AA65" s="11" t="str">
        <f t="shared" si="11"/>
        <v>0</v>
      </c>
      <c r="AB65" s="11" t="str">
        <f t="shared" si="12"/>
        <v>0</v>
      </c>
      <c r="AC65" s="11" t="str">
        <f t="shared" si="13"/>
        <v>0</v>
      </c>
      <c r="AD65" s="11" t="str">
        <f t="shared" si="14"/>
        <v>0</v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</row>
    <row r="66" spans="1:124" hidden="1" x14ac:dyDescent="0.25">
      <c r="A66" s="26"/>
      <c r="B66" s="5"/>
      <c r="C66" s="5"/>
      <c r="D66" s="42">
        <f t="shared" si="15"/>
        <v>0</v>
      </c>
      <c r="E66" s="43"/>
      <c r="F66" s="44" t="str">
        <f>IFERROR(VLOOKUP(E66,Poengskala!$B$4:C167,2,FALSE),"0")</f>
        <v>0</v>
      </c>
      <c r="G66" s="46"/>
      <c r="H66" s="45" t="str">
        <f>IFERROR(VLOOKUP(G66,Poengskala!$B$4:E167,2,FALSE),"0")</f>
        <v>0</v>
      </c>
      <c r="I66" s="43"/>
      <c r="J66" s="44" t="str">
        <f>IFERROR(VLOOKUP(I66,Poengskala!$B$4:G167,2,FALSE),"0")</f>
        <v>0</v>
      </c>
      <c r="K66" s="43"/>
      <c r="L66" s="45" t="str">
        <f>IFERROR(VLOOKUP(K66,Poengskala!$B$4:I167,2,FALSE),"0")</f>
        <v>0</v>
      </c>
      <c r="M66" s="43"/>
      <c r="N66" s="44" t="str">
        <f>IFERROR(VLOOKUP(M66,Poengskala!$B$4:K167,2,FALSE),"0")</f>
        <v>0</v>
      </c>
      <c r="O66" s="43"/>
      <c r="P66" s="45" t="str">
        <f>IFERROR(VLOOKUP(O66,Poengskala!$B$4:M167,2,FALSE),"0")</f>
        <v>0</v>
      </c>
      <c r="Q66" s="43"/>
      <c r="R66" s="44" t="str">
        <f>IFERROR(VLOOKUP(Q66,Poengskala!$B$4:O167,2,FALSE),"0")</f>
        <v>0</v>
      </c>
      <c r="S66" s="43"/>
      <c r="T66" s="45" t="str">
        <f>IFERROR(VLOOKUP(S66,Poengskala!$B$4:Q167,2,FALSE),"0")</f>
        <v>0</v>
      </c>
      <c r="U66" s="47">
        <f t="shared" si="16"/>
        <v>0</v>
      </c>
      <c r="V66" s="70">
        <f t="shared" si="17"/>
        <v>0</v>
      </c>
      <c r="X66" s="11" t="str">
        <f t="shared" si="5"/>
        <v>0</v>
      </c>
      <c r="Y66" s="11" t="str">
        <f t="shared" si="6"/>
        <v>0</v>
      </c>
      <c r="Z66" s="11" t="str">
        <f t="shared" si="7"/>
        <v>0</v>
      </c>
      <c r="AA66" s="11" t="str">
        <f t="shared" si="11"/>
        <v>0</v>
      </c>
      <c r="AB66" s="11" t="str">
        <f t="shared" si="12"/>
        <v>0</v>
      </c>
      <c r="AC66" s="11" t="str">
        <f t="shared" si="13"/>
        <v>0</v>
      </c>
      <c r="AD66" s="11" t="str">
        <f t="shared" si="14"/>
        <v>0</v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</row>
    <row r="67" spans="1:124" hidden="1" x14ac:dyDescent="0.25">
      <c r="A67" s="26"/>
      <c r="B67" s="5"/>
      <c r="C67" s="5"/>
      <c r="D67" s="42">
        <f t="shared" ref="D67:D98" si="18">8-COUNTBLANK(E67:T67)</f>
        <v>0</v>
      </c>
      <c r="E67" s="43"/>
      <c r="F67" s="44" t="str">
        <f>IFERROR(VLOOKUP(E67,Poengskala!$B$4:C168,2,FALSE),"0")</f>
        <v>0</v>
      </c>
      <c r="G67" s="46"/>
      <c r="H67" s="45" t="str">
        <f>IFERROR(VLOOKUP(G67,Poengskala!$B$4:E168,2,FALSE),"0")</f>
        <v>0</v>
      </c>
      <c r="I67" s="43"/>
      <c r="J67" s="44" t="str">
        <f>IFERROR(VLOOKUP(I67,Poengskala!$B$4:G168,2,FALSE),"0")</f>
        <v>0</v>
      </c>
      <c r="K67" s="43"/>
      <c r="L67" s="45" t="str">
        <f>IFERROR(VLOOKUP(K67,Poengskala!$B$4:I168,2,FALSE),"0")</f>
        <v>0</v>
      </c>
      <c r="M67" s="43"/>
      <c r="N67" s="44" t="str">
        <f>IFERROR(VLOOKUP(M67,Poengskala!$B$4:K168,2,FALSE),"0")</f>
        <v>0</v>
      </c>
      <c r="O67" s="43"/>
      <c r="P67" s="45" t="str">
        <f>IFERROR(VLOOKUP(O67,Poengskala!$B$4:M168,2,FALSE),"0")</f>
        <v>0</v>
      </c>
      <c r="Q67" s="43"/>
      <c r="R67" s="44" t="str">
        <f>IFERROR(VLOOKUP(Q67,Poengskala!$B$4:O168,2,FALSE),"0")</f>
        <v>0</v>
      </c>
      <c r="S67" s="43"/>
      <c r="T67" s="45" t="str">
        <f>IFERROR(VLOOKUP(S67,Poengskala!$B$4:Q168,2,FALSE),"0")</f>
        <v>0</v>
      </c>
      <c r="U67" s="47">
        <f t="shared" ref="U67:U98" si="19">SUM(F67+H67+J67+L67+N67+P67+R67+T67)</f>
        <v>0</v>
      </c>
      <c r="V67" s="70">
        <f t="shared" ref="V67:V98" si="20">IF(D67&gt;=1,LARGE(W67:AD67,1),"0")+IF(D67&gt;=2,LARGE(W67:AD67,2),"0")+IF(D67&gt;=3,LARGE(W67:AD67,3),"0")+IF(D67&gt;=4,LARGE(W67:AD67,4),"0")</f>
        <v>0</v>
      </c>
      <c r="X67" s="11" t="str">
        <f t="shared" ref="X67:X101" si="21">H67</f>
        <v>0</v>
      </c>
      <c r="Y67" s="11" t="str">
        <f t="shared" ref="Y67:Y101" si="22">J67</f>
        <v>0</v>
      </c>
      <c r="Z67" s="11" t="str">
        <f t="shared" ref="Z67:Z101" si="23">L67</f>
        <v>0</v>
      </c>
      <c r="AA67" s="11" t="str">
        <f t="shared" si="11"/>
        <v>0</v>
      </c>
      <c r="AB67" s="11" t="str">
        <f t="shared" si="12"/>
        <v>0</v>
      </c>
      <c r="AC67" s="11" t="str">
        <f t="shared" si="13"/>
        <v>0</v>
      </c>
      <c r="AD67" s="11" t="str">
        <f t="shared" si="14"/>
        <v>0</v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</row>
    <row r="68" spans="1:124" hidden="1" x14ac:dyDescent="0.25">
      <c r="A68" s="26"/>
      <c r="B68" s="5"/>
      <c r="C68" s="5"/>
      <c r="D68" s="42">
        <f t="shared" si="18"/>
        <v>0</v>
      </c>
      <c r="E68" s="43"/>
      <c r="F68" s="44" t="str">
        <f>IFERROR(VLOOKUP(E68,Poengskala!$B$4:C169,2,FALSE),"0")</f>
        <v>0</v>
      </c>
      <c r="G68" s="46"/>
      <c r="H68" s="45" t="str">
        <f>IFERROR(VLOOKUP(G68,Poengskala!$B$4:E169,2,FALSE),"0")</f>
        <v>0</v>
      </c>
      <c r="I68" s="43"/>
      <c r="J68" s="44" t="str">
        <f>IFERROR(VLOOKUP(I68,Poengskala!$B$4:G169,2,FALSE),"0")</f>
        <v>0</v>
      </c>
      <c r="K68" s="43"/>
      <c r="L68" s="45" t="str">
        <f>IFERROR(VLOOKUP(K68,Poengskala!$B$4:I169,2,FALSE),"0")</f>
        <v>0</v>
      </c>
      <c r="M68" s="43"/>
      <c r="N68" s="44" t="str">
        <f>IFERROR(VLOOKUP(M68,Poengskala!$B$4:K169,2,FALSE),"0")</f>
        <v>0</v>
      </c>
      <c r="O68" s="43"/>
      <c r="P68" s="45" t="str">
        <f>IFERROR(VLOOKUP(O68,Poengskala!$B$4:M169,2,FALSE),"0")</f>
        <v>0</v>
      </c>
      <c r="Q68" s="43"/>
      <c r="R68" s="44" t="str">
        <f>IFERROR(VLOOKUP(Q68,Poengskala!$B$4:O169,2,FALSE),"0")</f>
        <v>0</v>
      </c>
      <c r="S68" s="43"/>
      <c r="T68" s="45" t="str">
        <f>IFERROR(VLOOKUP(S68,Poengskala!$B$4:Q169,2,FALSE),"0")</f>
        <v>0</v>
      </c>
      <c r="U68" s="47">
        <f t="shared" si="19"/>
        <v>0</v>
      </c>
      <c r="V68" s="70">
        <f t="shared" si="20"/>
        <v>0</v>
      </c>
      <c r="X68" s="11" t="str">
        <f t="shared" si="21"/>
        <v>0</v>
      </c>
      <c r="Y68" s="11" t="str">
        <f t="shared" si="22"/>
        <v>0</v>
      </c>
      <c r="Z68" s="11" t="str">
        <f t="shared" si="23"/>
        <v>0</v>
      </c>
      <c r="AA68" s="11" t="str">
        <f t="shared" si="11"/>
        <v>0</v>
      </c>
      <c r="AB68" s="11" t="str">
        <f t="shared" si="12"/>
        <v>0</v>
      </c>
      <c r="AC68" s="11" t="str">
        <f t="shared" si="13"/>
        <v>0</v>
      </c>
      <c r="AD68" s="11" t="str">
        <f t="shared" si="14"/>
        <v>0</v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</row>
    <row r="69" spans="1:124" hidden="1" x14ac:dyDescent="0.25">
      <c r="A69" s="26"/>
      <c r="B69" s="5"/>
      <c r="C69" s="5"/>
      <c r="D69" s="42">
        <f t="shared" si="18"/>
        <v>0</v>
      </c>
      <c r="E69" s="43"/>
      <c r="F69" s="44" t="str">
        <f>IFERROR(VLOOKUP(E69,Poengskala!$B$4:C170,2,FALSE),"0")</f>
        <v>0</v>
      </c>
      <c r="G69" s="46"/>
      <c r="H69" s="45" t="str">
        <f>IFERROR(VLOOKUP(G69,Poengskala!$B$4:E170,2,FALSE),"0")</f>
        <v>0</v>
      </c>
      <c r="I69" s="43"/>
      <c r="J69" s="44" t="str">
        <f>IFERROR(VLOOKUP(I69,Poengskala!$B$4:G170,2,FALSE),"0")</f>
        <v>0</v>
      </c>
      <c r="K69" s="43"/>
      <c r="L69" s="45" t="str">
        <f>IFERROR(VLOOKUP(K69,Poengskala!$B$4:I170,2,FALSE),"0")</f>
        <v>0</v>
      </c>
      <c r="M69" s="43"/>
      <c r="N69" s="44" t="str">
        <f>IFERROR(VLOOKUP(M69,Poengskala!$B$4:K170,2,FALSE),"0")</f>
        <v>0</v>
      </c>
      <c r="O69" s="43"/>
      <c r="P69" s="45" t="str">
        <f>IFERROR(VLOOKUP(O69,Poengskala!$B$4:M170,2,FALSE),"0")</f>
        <v>0</v>
      </c>
      <c r="Q69" s="43"/>
      <c r="R69" s="44" t="str">
        <f>IFERROR(VLOOKUP(Q69,Poengskala!$B$4:O170,2,FALSE),"0")</f>
        <v>0</v>
      </c>
      <c r="S69" s="43"/>
      <c r="T69" s="45" t="str">
        <f>IFERROR(VLOOKUP(S69,Poengskala!$B$4:Q170,2,FALSE),"0")</f>
        <v>0</v>
      </c>
      <c r="U69" s="47">
        <f t="shared" si="19"/>
        <v>0</v>
      </c>
      <c r="V69" s="70">
        <f t="shared" si="20"/>
        <v>0</v>
      </c>
      <c r="X69" s="11" t="str">
        <f t="shared" si="21"/>
        <v>0</v>
      </c>
      <c r="Y69" s="11" t="str">
        <f t="shared" si="22"/>
        <v>0</v>
      </c>
      <c r="Z69" s="11" t="str">
        <f t="shared" si="23"/>
        <v>0</v>
      </c>
      <c r="AA69" s="11" t="str">
        <f t="shared" si="11"/>
        <v>0</v>
      </c>
      <c r="AB69" s="11" t="str">
        <f t="shared" si="12"/>
        <v>0</v>
      </c>
      <c r="AC69" s="11" t="str">
        <f t="shared" si="13"/>
        <v>0</v>
      </c>
      <c r="AD69" s="11" t="str">
        <f t="shared" si="14"/>
        <v>0</v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</row>
    <row r="70" spans="1:124" hidden="1" x14ac:dyDescent="0.25">
      <c r="A70" s="26"/>
      <c r="B70" s="5"/>
      <c r="C70" s="5"/>
      <c r="D70" s="42">
        <f t="shared" si="18"/>
        <v>0</v>
      </c>
      <c r="E70" s="43"/>
      <c r="F70" s="44" t="str">
        <f>IFERROR(VLOOKUP(E70,Poengskala!$B$4:C171,2,FALSE),"0")</f>
        <v>0</v>
      </c>
      <c r="G70" s="46"/>
      <c r="H70" s="45" t="str">
        <f>IFERROR(VLOOKUP(G70,Poengskala!$B$4:E171,2,FALSE),"0")</f>
        <v>0</v>
      </c>
      <c r="I70" s="43"/>
      <c r="J70" s="44" t="str">
        <f>IFERROR(VLOOKUP(I70,Poengskala!$B$4:G171,2,FALSE),"0")</f>
        <v>0</v>
      </c>
      <c r="K70" s="43"/>
      <c r="L70" s="45" t="str">
        <f>IFERROR(VLOOKUP(K70,Poengskala!$B$4:I171,2,FALSE),"0")</f>
        <v>0</v>
      </c>
      <c r="M70" s="43"/>
      <c r="N70" s="44" t="str">
        <f>IFERROR(VLOOKUP(M70,Poengskala!$B$4:K171,2,FALSE),"0")</f>
        <v>0</v>
      </c>
      <c r="O70" s="43"/>
      <c r="P70" s="45" t="str">
        <f>IFERROR(VLOOKUP(O70,Poengskala!$B$4:M171,2,FALSE),"0")</f>
        <v>0</v>
      </c>
      <c r="Q70" s="43"/>
      <c r="R70" s="44" t="str">
        <f>IFERROR(VLOOKUP(Q70,Poengskala!$B$4:O171,2,FALSE),"0")</f>
        <v>0</v>
      </c>
      <c r="S70" s="43"/>
      <c r="T70" s="45" t="str">
        <f>IFERROR(VLOOKUP(S70,Poengskala!$B$4:Q171,2,FALSE),"0")</f>
        <v>0</v>
      </c>
      <c r="U70" s="47">
        <f t="shared" si="19"/>
        <v>0</v>
      </c>
      <c r="V70" s="70">
        <f t="shared" si="20"/>
        <v>0</v>
      </c>
      <c r="X70" s="11" t="str">
        <f t="shared" si="21"/>
        <v>0</v>
      </c>
      <c r="Y70" s="11" t="str">
        <f t="shared" si="22"/>
        <v>0</v>
      </c>
      <c r="Z70" s="11" t="str">
        <f t="shared" si="23"/>
        <v>0</v>
      </c>
      <c r="AA70" s="11" t="str">
        <f t="shared" si="11"/>
        <v>0</v>
      </c>
      <c r="AB70" s="11" t="str">
        <f t="shared" si="12"/>
        <v>0</v>
      </c>
      <c r="AC70" s="11" t="str">
        <f t="shared" si="13"/>
        <v>0</v>
      </c>
      <c r="AD70" s="11" t="str">
        <f t="shared" si="14"/>
        <v>0</v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</row>
    <row r="71" spans="1:124" hidden="1" x14ac:dyDescent="0.25">
      <c r="A71" s="26"/>
      <c r="B71" s="5"/>
      <c r="C71" s="5"/>
      <c r="D71" s="42">
        <f t="shared" si="18"/>
        <v>0</v>
      </c>
      <c r="E71" s="43"/>
      <c r="F71" s="44" t="str">
        <f>IFERROR(VLOOKUP(E71,Poengskala!$B$4:C172,2,FALSE),"0")</f>
        <v>0</v>
      </c>
      <c r="G71" s="46"/>
      <c r="H71" s="45" t="str">
        <f>IFERROR(VLOOKUP(G71,Poengskala!$B$4:E172,2,FALSE),"0")</f>
        <v>0</v>
      </c>
      <c r="I71" s="43"/>
      <c r="J71" s="44" t="str">
        <f>IFERROR(VLOOKUP(I71,Poengskala!$B$4:G172,2,FALSE),"0")</f>
        <v>0</v>
      </c>
      <c r="K71" s="43"/>
      <c r="L71" s="45" t="str">
        <f>IFERROR(VLOOKUP(K71,Poengskala!$B$4:I172,2,FALSE),"0")</f>
        <v>0</v>
      </c>
      <c r="M71" s="43"/>
      <c r="N71" s="44" t="str">
        <f>IFERROR(VLOOKUP(M71,Poengskala!$B$4:K172,2,FALSE),"0")</f>
        <v>0</v>
      </c>
      <c r="O71" s="43"/>
      <c r="P71" s="45" t="str">
        <f>IFERROR(VLOOKUP(O71,Poengskala!$B$4:M172,2,FALSE),"0")</f>
        <v>0</v>
      </c>
      <c r="Q71" s="43"/>
      <c r="R71" s="44" t="str">
        <f>IFERROR(VLOOKUP(Q71,Poengskala!$B$4:O172,2,FALSE),"0")</f>
        <v>0</v>
      </c>
      <c r="S71" s="43"/>
      <c r="T71" s="45" t="str">
        <f>IFERROR(VLOOKUP(S71,Poengskala!$B$4:Q172,2,FALSE),"0")</f>
        <v>0</v>
      </c>
      <c r="U71" s="47">
        <f t="shared" si="19"/>
        <v>0</v>
      </c>
      <c r="V71" s="70">
        <f t="shared" si="20"/>
        <v>0</v>
      </c>
      <c r="X71" s="11" t="str">
        <f t="shared" si="21"/>
        <v>0</v>
      </c>
      <c r="Y71" s="11" t="str">
        <f t="shared" si="22"/>
        <v>0</v>
      </c>
      <c r="Z71" s="11" t="str">
        <f t="shared" si="23"/>
        <v>0</v>
      </c>
      <c r="AA71" s="11" t="str">
        <f t="shared" si="11"/>
        <v>0</v>
      </c>
      <c r="AB71" s="11" t="str">
        <f t="shared" si="12"/>
        <v>0</v>
      </c>
      <c r="AC71" s="11" t="str">
        <f t="shared" si="13"/>
        <v>0</v>
      </c>
      <c r="AD71" s="11" t="str">
        <f t="shared" si="14"/>
        <v>0</v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</row>
    <row r="72" spans="1:124" hidden="1" x14ac:dyDescent="0.25">
      <c r="A72" s="26"/>
      <c r="B72" s="5"/>
      <c r="C72" s="5"/>
      <c r="D72" s="42">
        <f t="shared" si="18"/>
        <v>0</v>
      </c>
      <c r="E72" s="43"/>
      <c r="F72" s="44" t="str">
        <f>IFERROR(VLOOKUP(E72,Poengskala!$B$4:C173,2,FALSE),"0")</f>
        <v>0</v>
      </c>
      <c r="G72" s="46"/>
      <c r="H72" s="45" t="str">
        <f>IFERROR(VLOOKUP(G72,Poengskala!$B$4:E173,2,FALSE),"0")</f>
        <v>0</v>
      </c>
      <c r="I72" s="43"/>
      <c r="J72" s="44" t="str">
        <f>IFERROR(VLOOKUP(I72,Poengskala!$B$4:G173,2,FALSE),"0")</f>
        <v>0</v>
      </c>
      <c r="K72" s="43"/>
      <c r="L72" s="45" t="str">
        <f>IFERROR(VLOOKUP(K72,Poengskala!$B$4:I173,2,FALSE),"0")</f>
        <v>0</v>
      </c>
      <c r="M72" s="43"/>
      <c r="N72" s="44" t="str">
        <f>IFERROR(VLOOKUP(M72,Poengskala!$B$4:K173,2,FALSE),"0")</f>
        <v>0</v>
      </c>
      <c r="O72" s="43"/>
      <c r="P72" s="45" t="str">
        <f>IFERROR(VLOOKUP(O72,Poengskala!$B$4:M173,2,FALSE),"0")</f>
        <v>0</v>
      </c>
      <c r="Q72" s="43"/>
      <c r="R72" s="44" t="str">
        <f>IFERROR(VLOOKUP(Q72,Poengskala!$B$4:O173,2,FALSE),"0")</f>
        <v>0</v>
      </c>
      <c r="S72" s="43"/>
      <c r="T72" s="45" t="str">
        <f>IFERROR(VLOOKUP(S72,Poengskala!$B$4:Q173,2,FALSE),"0")</f>
        <v>0</v>
      </c>
      <c r="U72" s="47">
        <f t="shared" si="19"/>
        <v>0</v>
      </c>
      <c r="V72" s="70">
        <f t="shared" si="20"/>
        <v>0</v>
      </c>
      <c r="X72" s="11" t="str">
        <f t="shared" si="21"/>
        <v>0</v>
      </c>
      <c r="Y72" s="11" t="str">
        <f t="shared" si="22"/>
        <v>0</v>
      </c>
      <c r="Z72" s="11" t="str">
        <f t="shared" si="23"/>
        <v>0</v>
      </c>
      <c r="AA72" s="11" t="str">
        <f t="shared" si="11"/>
        <v>0</v>
      </c>
      <c r="AB72" s="11" t="str">
        <f t="shared" si="12"/>
        <v>0</v>
      </c>
      <c r="AC72" s="11" t="str">
        <f t="shared" si="13"/>
        <v>0</v>
      </c>
      <c r="AD72" s="11" t="str">
        <f t="shared" si="14"/>
        <v>0</v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</row>
    <row r="73" spans="1:124" hidden="1" x14ac:dyDescent="0.25">
      <c r="A73" s="26"/>
      <c r="B73" s="5"/>
      <c r="C73" s="5"/>
      <c r="D73" s="42">
        <f t="shared" si="18"/>
        <v>0</v>
      </c>
      <c r="E73" s="43"/>
      <c r="F73" s="44" t="str">
        <f>IFERROR(VLOOKUP(E73,Poengskala!$B$4:C174,2,FALSE),"0")</f>
        <v>0</v>
      </c>
      <c r="G73" s="46"/>
      <c r="H73" s="45" t="str">
        <f>IFERROR(VLOOKUP(G73,Poengskala!$B$4:E174,2,FALSE),"0")</f>
        <v>0</v>
      </c>
      <c r="I73" s="43"/>
      <c r="J73" s="44" t="str">
        <f>IFERROR(VLOOKUP(I73,Poengskala!$B$4:G174,2,FALSE),"0")</f>
        <v>0</v>
      </c>
      <c r="K73" s="43"/>
      <c r="L73" s="45" t="str">
        <f>IFERROR(VLOOKUP(K73,Poengskala!$B$4:I174,2,FALSE),"0")</f>
        <v>0</v>
      </c>
      <c r="M73" s="43"/>
      <c r="N73" s="44" t="str">
        <f>IFERROR(VLOOKUP(M73,Poengskala!$B$4:K174,2,FALSE),"0")</f>
        <v>0</v>
      </c>
      <c r="O73" s="43"/>
      <c r="P73" s="45" t="str">
        <f>IFERROR(VLOOKUP(O73,Poengskala!$B$4:M174,2,FALSE),"0")</f>
        <v>0</v>
      </c>
      <c r="Q73" s="43"/>
      <c r="R73" s="44" t="str">
        <f>IFERROR(VLOOKUP(Q73,Poengskala!$B$4:O174,2,FALSE),"0")</f>
        <v>0</v>
      </c>
      <c r="S73" s="43"/>
      <c r="T73" s="45" t="str">
        <f>IFERROR(VLOOKUP(S73,Poengskala!$B$4:Q174,2,FALSE),"0")</f>
        <v>0</v>
      </c>
      <c r="U73" s="47">
        <f t="shared" si="19"/>
        <v>0</v>
      </c>
      <c r="V73" s="70">
        <f t="shared" si="20"/>
        <v>0</v>
      </c>
      <c r="X73" s="11" t="str">
        <f t="shared" si="21"/>
        <v>0</v>
      </c>
      <c r="Y73" s="11" t="str">
        <f t="shared" si="22"/>
        <v>0</v>
      </c>
      <c r="Z73" s="11" t="str">
        <f t="shared" si="23"/>
        <v>0</v>
      </c>
      <c r="AA73" s="11" t="str">
        <f t="shared" si="11"/>
        <v>0</v>
      </c>
      <c r="AB73" s="11" t="str">
        <f t="shared" si="12"/>
        <v>0</v>
      </c>
      <c r="AC73" s="11" t="str">
        <f t="shared" si="13"/>
        <v>0</v>
      </c>
      <c r="AD73" s="11" t="str">
        <f t="shared" si="14"/>
        <v>0</v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</row>
    <row r="74" spans="1:124" hidden="1" x14ac:dyDescent="0.25">
      <c r="A74" s="26"/>
      <c r="B74" s="5"/>
      <c r="C74" s="5"/>
      <c r="D74" s="42">
        <f t="shared" si="18"/>
        <v>0</v>
      </c>
      <c r="E74" s="43"/>
      <c r="F74" s="44" t="str">
        <f>IFERROR(VLOOKUP(E74,Poengskala!$B$4:C175,2,FALSE),"0")</f>
        <v>0</v>
      </c>
      <c r="G74" s="46"/>
      <c r="H74" s="45" t="str">
        <f>IFERROR(VLOOKUP(G74,Poengskala!$B$4:E175,2,FALSE),"0")</f>
        <v>0</v>
      </c>
      <c r="I74" s="43"/>
      <c r="J74" s="44" t="str">
        <f>IFERROR(VLOOKUP(I74,Poengskala!$B$4:G175,2,FALSE),"0")</f>
        <v>0</v>
      </c>
      <c r="K74" s="43"/>
      <c r="L74" s="45" t="str">
        <f>IFERROR(VLOOKUP(K74,Poengskala!$B$4:I175,2,FALSE),"0")</f>
        <v>0</v>
      </c>
      <c r="M74" s="43"/>
      <c r="N74" s="44" t="str">
        <f>IFERROR(VLOOKUP(M74,Poengskala!$B$4:K175,2,FALSE),"0")</f>
        <v>0</v>
      </c>
      <c r="O74" s="43"/>
      <c r="P74" s="45" t="str">
        <f>IFERROR(VLOOKUP(O74,Poengskala!$B$4:M175,2,FALSE),"0")</f>
        <v>0</v>
      </c>
      <c r="Q74" s="43"/>
      <c r="R74" s="44" t="str">
        <f>IFERROR(VLOOKUP(Q74,Poengskala!$B$4:O175,2,FALSE),"0")</f>
        <v>0</v>
      </c>
      <c r="S74" s="43"/>
      <c r="T74" s="45" t="str">
        <f>IFERROR(VLOOKUP(S74,Poengskala!$B$4:Q175,2,FALSE),"0")</f>
        <v>0</v>
      </c>
      <c r="U74" s="47">
        <f t="shared" si="19"/>
        <v>0</v>
      </c>
      <c r="V74" s="70">
        <f t="shared" si="20"/>
        <v>0</v>
      </c>
      <c r="X74" s="11" t="str">
        <f t="shared" si="21"/>
        <v>0</v>
      </c>
      <c r="Y74" s="11" t="str">
        <f t="shared" si="22"/>
        <v>0</v>
      </c>
      <c r="Z74" s="11" t="str">
        <f t="shared" si="23"/>
        <v>0</v>
      </c>
      <c r="AA74" s="11" t="str">
        <f t="shared" si="11"/>
        <v>0</v>
      </c>
      <c r="AB74" s="11" t="str">
        <f t="shared" si="12"/>
        <v>0</v>
      </c>
      <c r="AC74" s="11" t="str">
        <f t="shared" si="13"/>
        <v>0</v>
      </c>
      <c r="AD74" s="11" t="str">
        <f t="shared" si="14"/>
        <v>0</v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</row>
    <row r="75" spans="1:124" hidden="1" x14ac:dyDescent="0.25">
      <c r="A75" s="26"/>
      <c r="B75" s="5"/>
      <c r="C75" s="5"/>
      <c r="D75" s="42">
        <f t="shared" si="18"/>
        <v>0</v>
      </c>
      <c r="E75" s="43"/>
      <c r="F75" s="44" t="str">
        <f>IFERROR(VLOOKUP(E75,Poengskala!$B$4:C176,2,FALSE),"0")</f>
        <v>0</v>
      </c>
      <c r="G75" s="46"/>
      <c r="H75" s="45" t="str">
        <f>IFERROR(VLOOKUP(G75,Poengskala!$B$4:E176,2,FALSE),"0")</f>
        <v>0</v>
      </c>
      <c r="I75" s="43"/>
      <c r="J75" s="44" t="str">
        <f>IFERROR(VLOOKUP(I75,Poengskala!$B$4:G176,2,FALSE),"0")</f>
        <v>0</v>
      </c>
      <c r="K75" s="43"/>
      <c r="L75" s="45" t="str">
        <f>IFERROR(VLOOKUP(K75,Poengskala!$B$4:I176,2,FALSE),"0")</f>
        <v>0</v>
      </c>
      <c r="M75" s="43"/>
      <c r="N75" s="44" t="str">
        <f>IFERROR(VLOOKUP(M75,Poengskala!$B$4:K176,2,FALSE),"0")</f>
        <v>0</v>
      </c>
      <c r="O75" s="43"/>
      <c r="P75" s="45" t="str">
        <f>IFERROR(VLOOKUP(O75,Poengskala!$B$4:M176,2,FALSE),"0")</f>
        <v>0</v>
      </c>
      <c r="Q75" s="43"/>
      <c r="R75" s="44" t="str">
        <f>IFERROR(VLOOKUP(Q75,Poengskala!$B$4:O176,2,FALSE),"0")</f>
        <v>0</v>
      </c>
      <c r="S75" s="43"/>
      <c r="T75" s="45" t="str">
        <f>IFERROR(VLOOKUP(S75,Poengskala!$B$4:Q176,2,FALSE),"0")</f>
        <v>0</v>
      </c>
      <c r="U75" s="47">
        <f t="shared" si="19"/>
        <v>0</v>
      </c>
      <c r="V75" s="70">
        <f t="shared" si="20"/>
        <v>0</v>
      </c>
      <c r="X75" s="11" t="str">
        <f t="shared" si="21"/>
        <v>0</v>
      </c>
      <c r="Y75" s="11" t="str">
        <f t="shared" si="22"/>
        <v>0</v>
      </c>
      <c r="Z75" s="11" t="str">
        <f t="shared" si="23"/>
        <v>0</v>
      </c>
      <c r="AA75" s="11" t="str">
        <f t="shared" si="11"/>
        <v>0</v>
      </c>
      <c r="AB75" s="11" t="str">
        <f t="shared" si="12"/>
        <v>0</v>
      </c>
      <c r="AC75" s="11" t="str">
        <f t="shared" si="13"/>
        <v>0</v>
      </c>
      <c r="AD75" s="11" t="str">
        <f t="shared" si="14"/>
        <v>0</v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</row>
    <row r="76" spans="1:124" hidden="1" x14ac:dyDescent="0.25">
      <c r="A76" s="26"/>
      <c r="B76" s="5"/>
      <c r="C76" s="5"/>
      <c r="D76" s="42">
        <f t="shared" si="18"/>
        <v>0</v>
      </c>
      <c r="E76" s="43"/>
      <c r="F76" s="44" t="str">
        <f>IFERROR(VLOOKUP(E76,Poengskala!$B$4:C177,2,FALSE),"0")</f>
        <v>0</v>
      </c>
      <c r="G76" s="46"/>
      <c r="H76" s="45" t="str">
        <f>IFERROR(VLOOKUP(G76,Poengskala!$B$4:E177,2,FALSE),"0")</f>
        <v>0</v>
      </c>
      <c r="I76" s="43"/>
      <c r="J76" s="44" t="str">
        <f>IFERROR(VLOOKUP(I76,Poengskala!$B$4:G177,2,FALSE),"0")</f>
        <v>0</v>
      </c>
      <c r="K76" s="43"/>
      <c r="L76" s="45" t="str">
        <f>IFERROR(VLOOKUP(K76,Poengskala!$B$4:I177,2,FALSE),"0")</f>
        <v>0</v>
      </c>
      <c r="M76" s="43"/>
      <c r="N76" s="44" t="str">
        <f>IFERROR(VLOOKUP(M76,Poengskala!$B$4:K177,2,FALSE),"0")</f>
        <v>0</v>
      </c>
      <c r="O76" s="43"/>
      <c r="P76" s="45" t="str">
        <f>IFERROR(VLOOKUP(O76,Poengskala!$B$4:M177,2,FALSE),"0")</f>
        <v>0</v>
      </c>
      <c r="Q76" s="43"/>
      <c r="R76" s="44" t="str">
        <f>IFERROR(VLOOKUP(Q76,Poengskala!$B$4:O177,2,FALSE),"0")</f>
        <v>0</v>
      </c>
      <c r="S76" s="43"/>
      <c r="T76" s="45" t="str">
        <f>IFERROR(VLOOKUP(S76,Poengskala!$B$4:Q177,2,FALSE),"0")</f>
        <v>0</v>
      </c>
      <c r="U76" s="47">
        <f t="shared" si="19"/>
        <v>0</v>
      </c>
      <c r="V76" s="70">
        <f t="shared" si="20"/>
        <v>0</v>
      </c>
      <c r="X76" s="11" t="str">
        <f t="shared" si="21"/>
        <v>0</v>
      </c>
      <c r="Y76" s="11" t="str">
        <f t="shared" si="22"/>
        <v>0</v>
      </c>
      <c r="Z76" s="11" t="str">
        <f t="shared" si="23"/>
        <v>0</v>
      </c>
      <c r="AA76" s="11" t="str">
        <f t="shared" si="11"/>
        <v>0</v>
      </c>
      <c r="AB76" s="11" t="str">
        <f t="shared" si="12"/>
        <v>0</v>
      </c>
      <c r="AC76" s="11" t="str">
        <f t="shared" si="13"/>
        <v>0</v>
      </c>
      <c r="AD76" s="11" t="str">
        <f t="shared" si="14"/>
        <v>0</v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</row>
    <row r="77" spans="1:124" hidden="1" x14ac:dyDescent="0.25">
      <c r="A77" s="26"/>
      <c r="B77" s="5"/>
      <c r="C77" s="5"/>
      <c r="D77" s="42">
        <f t="shared" si="18"/>
        <v>0</v>
      </c>
      <c r="E77" s="43"/>
      <c r="F77" s="44" t="str">
        <f>IFERROR(VLOOKUP(E77,Poengskala!$B$4:C178,2,FALSE),"0")</f>
        <v>0</v>
      </c>
      <c r="G77" s="46"/>
      <c r="H77" s="45" t="str">
        <f>IFERROR(VLOOKUP(G77,Poengskala!$B$4:E178,2,FALSE),"0")</f>
        <v>0</v>
      </c>
      <c r="I77" s="43"/>
      <c r="J77" s="44" t="str">
        <f>IFERROR(VLOOKUP(I77,Poengskala!$B$4:G178,2,FALSE),"0")</f>
        <v>0</v>
      </c>
      <c r="K77" s="43"/>
      <c r="L77" s="45" t="str">
        <f>IFERROR(VLOOKUP(K77,Poengskala!$B$4:I178,2,FALSE),"0")</f>
        <v>0</v>
      </c>
      <c r="M77" s="43"/>
      <c r="N77" s="44" t="str">
        <f>IFERROR(VLOOKUP(M77,Poengskala!$B$4:K178,2,FALSE),"0")</f>
        <v>0</v>
      </c>
      <c r="O77" s="43"/>
      <c r="P77" s="45" t="str">
        <f>IFERROR(VLOOKUP(O77,Poengskala!$B$4:M178,2,FALSE),"0")</f>
        <v>0</v>
      </c>
      <c r="Q77" s="43"/>
      <c r="R77" s="44" t="str">
        <f>IFERROR(VLOOKUP(Q77,Poengskala!$B$4:O178,2,FALSE),"0")</f>
        <v>0</v>
      </c>
      <c r="S77" s="43"/>
      <c r="T77" s="45" t="str">
        <f>IFERROR(VLOOKUP(S77,Poengskala!$B$4:Q178,2,FALSE),"0")</f>
        <v>0</v>
      </c>
      <c r="U77" s="47">
        <f t="shared" si="19"/>
        <v>0</v>
      </c>
      <c r="V77" s="70">
        <f t="shared" si="20"/>
        <v>0</v>
      </c>
      <c r="X77" s="11" t="str">
        <f t="shared" si="21"/>
        <v>0</v>
      </c>
      <c r="Y77" s="11" t="str">
        <f t="shared" si="22"/>
        <v>0</v>
      </c>
      <c r="Z77" s="11" t="str">
        <f t="shared" si="23"/>
        <v>0</v>
      </c>
      <c r="AA77" s="11" t="str">
        <f t="shared" si="11"/>
        <v>0</v>
      </c>
      <c r="AB77" s="11" t="str">
        <f t="shared" si="12"/>
        <v>0</v>
      </c>
      <c r="AC77" s="11" t="str">
        <f t="shared" si="13"/>
        <v>0</v>
      </c>
      <c r="AD77" s="11" t="str">
        <f t="shared" si="14"/>
        <v>0</v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</row>
    <row r="78" spans="1:124" hidden="1" x14ac:dyDescent="0.25">
      <c r="A78" s="26"/>
      <c r="B78" s="5"/>
      <c r="C78" s="5"/>
      <c r="D78" s="42">
        <f t="shared" si="18"/>
        <v>0</v>
      </c>
      <c r="E78" s="43"/>
      <c r="F78" s="44" t="str">
        <f>IFERROR(VLOOKUP(E78,Poengskala!$B$4:C179,2,FALSE),"0")</f>
        <v>0</v>
      </c>
      <c r="G78" s="46"/>
      <c r="H78" s="45" t="str">
        <f>IFERROR(VLOOKUP(G78,Poengskala!$B$4:E179,2,FALSE),"0")</f>
        <v>0</v>
      </c>
      <c r="I78" s="43"/>
      <c r="J78" s="44" t="str">
        <f>IFERROR(VLOOKUP(I78,Poengskala!$B$4:G179,2,FALSE),"0")</f>
        <v>0</v>
      </c>
      <c r="K78" s="43"/>
      <c r="L78" s="45" t="str">
        <f>IFERROR(VLOOKUP(K78,Poengskala!$B$4:I179,2,FALSE),"0")</f>
        <v>0</v>
      </c>
      <c r="M78" s="43"/>
      <c r="N78" s="44" t="str">
        <f>IFERROR(VLOOKUP(M78,Poengskala!$B$4:K179,2,FALSE),"0")</f>
        <v>0</v>
      </c>
      <c r="O78" s="43"/>
      <c r="P78" s="45" t="str">
        <f>IFERROR(VLOOKUP(O78,Poengskala!$B$4:M179,2,FALSE),"0")</f>
        <v>0</v>
      </c>
      <c r="Q78" s="43"/>
      <c r="R78" s="44" t="str">
        <f>IFERROR(VLOOKUP(Q78,Poengskala!$B$4:O179,2,FALSE),"0")</f>
        <v>0</v>
      </c>
      <c r="S78" s="43"/>
      <c r="T78" s="45" t="str">
        <f>IFERROR(VLOOKUP(S78,Poengskala!$B$4:Q179,2,FALSE),"0")</f>
        <v>0</v>
      </c>
      <c r="U78" s="47">
        <f t="shared" si="19"/>
        <v>0</v>
      </c>
      <c r="V78" s="70">
        <f t="shared" si="20"/>
        <v>0</v>
      </c>
      <c r="X78" s="11" t="str">
        <f t="shared" si="21"/>
        <v>0</v>
      </c>
      <c r="Y78" s="11" t="str">
        <f t="shared" si="22"/>
        <v>0</v>
      </c>
      <c r="Z78" s="11" t="str">
        <f t="shared" si="23"/>
        <v>0</v>
      </c>
      <c r="AA78" s="11" t="str">
        <f t="shared" si="11"/>
        <v>0</v>
      </c>
      <c r="AB78" s="11" t="str">
        <f t="shared" si="12"/>
        <v>0</v>
      </c>
      <c r="AC78" s="11" t="str">
        <f t="shared" si="13"/>
        <v>0</v>
      </c>
      <c r="AD78" s="11" t="str">
        <f t="shared" si="14"/>
        <v>0</v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</row>
    <row r="79" spans="1:124" hidden="1" x14ac:dyDescent="0.25">
      <c r="A79" s="26"/>
      <c r="B79" s="5"/>
      <c r="C79" s="5"/>
      <c r="D79" s="42">
        <f t="shared" si="18"/>
        <v>0</v>
      </c>
      <c r="E79" s="43"/>
      <c r="F79" s="44" t="str">
        <f>IFERROR(VLOOKUP(E79,Poengskala!$B$4:C180,2,FALSE),"0")</f>
        <v>0</v>
      </c>
      <c r="G79" s="46"/>
      <c r="H79" s="45" t="str">
        <f>IFERROR(VLOOKUP(G79,Poengskala!$B$4:E180,2,FALSE),"0")</f>
        <v>0</v>
      </c>
      <c r="I79" s="43"/>
      <c r="J79" s="44" t="str">
        <f>IFERROR(VLOOKUP(I79,Poengskala!$B$4:G180,2,FALSE),"0")</f>
        <v>0</v>
      </c>
      <c r="K79" s="43"/>
      <c r="L79" s="45" t="str">
        <f>IFERROR(VLOOKUP(K79,Poengskala!$B$4:I180,2,FALSE),"0")</f>
        <v>0</v>
      </c>
      <c r="M79" s="43"/>
      <c r="N79" s="44" t="str">
        <f>IFERROR(VLOOKUP(M79,Poengskala!$B$4:K180,2,FALSE),"0")</f>
        <v>0</v>
      </c>
      <c r="O79" s="43"/>
      <c r="P79" s="45" t="str">
        <f>IFERROR(VLOOKUP(O79,Poengskala!$B$4:M180,2,FALSE),"0")</f>
        <v>0</v>
      </c>
      <c r="Q79" s="43"/>
      <c r="R79" s="44" t="str">
        <f>IFERROR(VLOOKUP(Q79,Poengskala!$B$4:O180,2,FALSE),"0")</f>
        <v>0</v>
      </c>
      <c r="S79" s="43"/>
      <c r="T79" s="45" t="str">
        <f>IFERROR(VLOOKUP(S79,Poengskala!$B$4:Q180,2,FALSE),"0")</f>
        <v>0</v>
      </c>
      <c r="U79" s="47">
        <f t="shared" si="19"/>
        <v>0</v>
      </c>
      <c r="V79" s="70">
        <f t="shared" si="20"/>
        <v>0</v>
      </c>
      <c r="X79" s="11" t="str">
        <f t="shared" si="21"/>
        <v>0</v>
      </c>
      <c r="Y79" s="11" t="str">
        <f t="shared" si="22"/>
        <v>0</v>
      </c>
      <c r="Z79" s="11" t="str">
        <f t="shared" si="23"/>
        <v>0</v>
      </c>
      <c r="AA79" s="11" t="str">
        <f t="shared" si="11"/>
        <v>0</v>
      </c>
      <c r="AB79" s="11" t="str">
        <f t="shared" si="12"/>
        <v>0</v>
      </c>
      <c r="AC79" s="11" t="str">
        <f t="shared" si="13"/>
        <v>0</v>
      </c>
      <c r="AD79" s="11" t="str">
        <f t="shared" si="14"/>
        <v>0</v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</row>
    <row r="80" spans="1:124" hidden="1" x14ac:dyDescent="0.25">
      <c r="A80" s="26"/>
      <c r="B80" s="5"/>
      <c r="C80" s="5"/>
      <c r="D80" s="42">
        <f t="shared" si="18"/>
        <v>0</v>
      </c>
      <c r="E80" s="43"/>
      <c r="F80" s="44" t="str">
        <f>IFERROR(VLOOKUP(E80,Poengskala!$B$4:C181,2,FALSE),"0")</f>
        <v>0</v>
      </c>
      <c r="G80" s="46"/>
      <c r="H80" s="45" t="str">
        <f>IFERROR(VLOOKUP(G80,Poengskala!$B$4:E181,2,FALSE),"0")</f>
        <v>0</v>
      </c>
      <c r="I80" s="43"/>
      <c r="J80" s="44" t="str">
        <f>IFERROR(VLOOKUP(I80,Poengskala!$B$4:G181,2,FALSE),"0")</f>
        <v>0</v>
      </c>
      <c r="K80" s="43"/>
      <c r="L80" s="45" t="str">
        <f>IFERROR(VLOOKUP(K80,Poengskala!$B$4:I181,2,FALSE),"0")</f>
        <v>0</v>
      </c>
      <c r="M80" s="43"/>
      <c r="N80" s="44" t="str">
        <f>IFERROR(VLOOKUP(M80,Poengskala!$B$4:K181,2,FALSE),"0")</f>
        <v>0</v>
      </c>
      <c r="O80" s="43"/>
      <c r="P80" s="45" t="str">
        <f>IFERROR(VLOOKUP(O80,Poengskala!$B$4:M181,2,FALSE),"0")</f>
        <v>0</v>
      </c>
      <c r="Q80" s="43"/>
      <c r="R80" s="44" t="str">
        <f>IFERROR(VLOOKUP(Q80,Poengskala!$B$4:O181,2,FALSE),"0")</f>
        <v>0</v>
      </c>
      <c r="S80" s="43"/>
      <c r="T80" s="45" t="str">
        <f>IFERROR(VLOOKUP(S80,Poengskala!$B$4:Q181,2,FALSE),"0")</f>
        <v>0</v>
      </c>
      <c r="U80" s="47">
        <f t="shared" si="19"/>
        <v>0</v>
      </c>
      <c r="V80" s="70">
        <f t="shared" si="20"/>
        <v>0</v>
      </c>
      <c r="X80" s="11" t="str">
        <f t="shared" si="21"/>
        <v>0</v>
      </c>
      <c r="Y80" s="11" t="str">
        <f t="shared" si="22"/>
        <v>0</v>
      </c>
      <c r="Z80" s="11" t="str">
        <f t="shared" si="23"/>
        <v>0</v>
      </c>
      <c r="AA80" s="11" t="str">
        <f t="shared" si="11"/>
        <v>0</v>
      </c>
      <c r="AB80" s="11" t="str">
        <f t="shared" si="12"/>
        <v>0</v>
      </c>
      <c r="AC80" s="11" t="str">
        <f t="shared" si="13"/>
        <v>0</v>
      </c>
      <c r="AD80" s="11" t="str">
        <f t="shared" si="14"/>
        <v>0</v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</row>
    <row r="81" spans="1:124" hidden="1" x14ac:dyDescent="0.25">
      <c r="A81" s="26"/>
      <c r="B81" s="5"/>
      <c r="C81" s="5"/>
      <c r="D81" s="42">
        <f t="shared" si="18"/>
        <v>0</v>
      </c>
      <c r="E81" s="43"/>
      <c r="F81" s="44" t="str">
        <f>IFERROR(VLOOKUP(E81,Poengskala!$B$4:C182,2,FALSE),"0")</f>
        <v>0</v>
      </c>
      <c r="G81" s="46"/>
      <c r="H81" s="45" t="str">
        <f>IFERROR(VLOOKUP(G81,Poengskala!$B$4:E182,2,FALSE),"0")</f>
        <v>0</v>
      </c>
      <c r="I81" s="43"/>
      <c r="J81" s="44" t="str">
        <f>IFERROR(VLOOKUP(I81,Poengskala!$B$4:G182,2,FALSE),"0")</f>
        <v>0</v>
      </c>
      <c r="K81" s="43"/>
      <c r="L81" s="45" t="str">
        <f>IFERROR(VLOOKUP(K81,Poengskala!$B$4:I182,2,FALSE),"0")</f>
        <v>0</v>
      </c>
      <c r="M81" s="43"/>
      <c r="N81" s="44" t="str">
        <f>IFERROR(VLOOKUP(M81,Poengskala!$B$4:K182,2,FALSE),"0")</f>
        <v>0</v>
      </c>
      <c r="O81" s="43"/>
      <c r="P81" s="45" t="str">
        <f>IFERROR(VLOOKUP(O81,Poengskala!$B$4:M182,2,FALSE),"0")</f>
        <v>0</v>
      </c>
      <c r="Q81" s="43"/>
      <c r="R81" s="44" t="str">
        <f>IFERROR(VLOOKUP(Q81,Poengskala!$B$4:O182,2,FALSE),"0")</f>
        <v>0</v>
      </c>
      <c r="S81" s="43"/>
      <c r="T81" s="45" t="str">
        <f>IFERROR(VLOOKUP(S81,Poengskala!$B$4:Q182,2,FALSE),"0")</f>
        <v>0</v>
      </c>
      <c r="U81" s="47">
        <f t="shared" si="19"/>
        <v>0</v>
      </c>
      <c r="V81" s="70">
        <f t="shared" si="20"/>
        <v>0</v>
      </c>
      <c r="X81" s="11" t="str">
        <f t="shared" si="21"/>
        <v>0</v>
      </c>
      <c r="Y81" s="11" t="str">
        <f t="shared" si="22"/>
        <v>0</v>
      </c>
      <c r="Z81" s="11" t="str">
        <f t="shared" si="23"/>
        <v>0</v>
      </c>
      <c r="AA81" s="11" t="str">
        <f t="shared" si="11"/>
        <v>0</v>
      </c>
      <c r="AB81" s="11" t="str">
        <f t="shared" si="12"/>
        <v>0</v>
      </c>
      <c r="AC81" s="11" t="str">
        <f t="shared" si="13"/>
        <v>0</v>
      </c>
      <c r="AD81" s="11" t="str">
        <f t="shared" si="14"/>
        <v>0</v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</row>
    <row r="82" spans="1:124" hidden="1" x14ac:dyDescent="0.25">
      <c r="A82" s="26"/>
      <c r="B82" s="5"/>
      <c r="C82" s="5"/>
      <c r="D82" s="42">
        <f t="shared" si="18"/>
        <v>0</v>
      </c>
      <c r="E82" s="43"/>
      <c r="F82" s="44" t="str">
        <f>IFERROR(VLOOKUP(E82,Poengskala!$B$4:C183,2,FALSE),"0")</f>
        <v>0</v>
      </c>
      <c r="G82" s="46"/>
      <c r="H82" s="45" t="str">
        <f>IFERROR(VLOOKUP(G82,Poengskala!$B$4:E183,2,FALSE),"0")</f>
        <v>0</v>
      </c>
      <c r="I82" s="43"/>
      <c r="J82" s="44" t="str">
        <f>IFERROR(VLOOKUP(I82,Poengskala!$B$4:G183,2,FALSE),"0")</f>
        <v>0</v>
      </c>
      <c r="K82" s="43"/>
      <c r="L82" s="45" t="str">
        <f>IFERROR(VLOOKUP(K82,Poengskala!$B$4:I183,2,FALSE),"0")</f>
        <v>0</v>
      </c>
      <c r="M82" s="43"/>
      <c r="N82" s="44" t="str">
        <f>IFERROR(VLOOKUP(M82,Poengskala!$B$4:K183,2,FALSE),"0")</f>
        <v>0</v>
      </c>
      <c r="O82" s="43"/>
      <c r="P82" s="45" t="str">
        <f>IFERROR(VLOOKUP(O82,Poengskala!$B$4:M183,2,FALSE),"0")</f>
        <v>0</v>
      </c>
      <c r="Q82" s="43"/>
      <c r="R82" s="44" t="str">
        <f>IFERROR(VLOOKUP(Q82,Poengskala!$B$4:O183,2,FALSE),"0")</f>
        <v>0</v>
      </c>
      <c r="S82" s="43"/>
      <c r="T82" s="45" t="str">
        <f>IFERROR(VLOOKUP(S82,Poengskala!$B$4:Q183,2,FALSE),"0")</f>
        <v>0</v>
      </c>
      <c r="U82" s="47">
        <f t="shared" si="19"/>
        <v>0</v>
      </c>
      <c r="V82" s="70">
        <f t="shared" si="20"/>
        <v>0</v>
      </c>
      <c r="X82" s="11" t="str">
        <f t="shared" si="21"/>
        <v>0</v>
      </c>
      <c r="Y82" s="11" t="str">
        <f t="shared" si="22"/>
        <v>0</v>
      </c>
      <c r="Z82" s="11" t="str">
        <f t="shared" si="23"/>
        <v>0</v>
      </c>
      <c r="AA82" s="11" t="str">
        <f t="shared" si="11"/>
        <v>0</v>
      </c>
      <c r="AB82" s="11" t="str">
        <f t="shared" si="12"/>
        <v>0</v>
      </c>
      <c r="AC82" s="11" t="str">
        <f t="shared" si="13"/>
        <v>0</v>
      </c>
      <c r="AD82" s="11" t="str">
        <f t="shared" si="14"/>
        <v>0</v>
      </c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</row>
    <row r="83" spans="1:124" hidden="1" x14ac:dyDescent="0.25">
      <c r="A83" s="26"/>
      <c r="B83" s="5"/>
      <c r="C83" s="5"/>
      <c r="D83" s="42">
        <f t="shared" si="18"/>
        <v>0</v>
      </c>
      <c r="E83" s="43"/>
      <c r="F83" s="44" t="str">
        <f>IFERROR(VLOOKUP(E83,Poengskala!$B$4:C184,2,FALSE),"0")</f>
        <v>0</v>
      </c>
      <c r="G83" s="46"/>
      <c r="H83" s="45" t="str">
        <f>IFERROR(VLOOKUP(G83,Poengskala!$B$4:E184,2,FALSE),"0")</f>
        <v>0</v>
      </c>
      <c r="I83" s="43"/>
      <c r="J83" s="44" t="str">
        <f>IFERROR(VLOOKUP(I83,Poengskala!$B$4:G184,2,FALSE),"0")</f>
        <v>0</v>
      </c>
      <c r="K83" s="43"/>
      <c r="L83" s="45" t="str">
        <f>IFERROR(VLOOKUP(K83,Poengskala!$B$4:I184,2,FALSE),"0")</f>
        <v>0</v>
      </c>
      <c r="M83" s="43"/>
      <c r="N83" s="44" t="str">
        <f>IFERROR(VLOOKUP(M83,Poengskala!$B$4:K184,2,FALSE),"0")</f>
        <v>0</v>
      </c>
      <c r="O83" s="43"/>
      <c r="P83" s="45" t="str">
        <f>IFERROR(VLOOKUP(O83,Poengskala!$B$4:M184,2,FALSE),"0")</f>
        <v>0</v>
      </c>
      <c r="Q83" s="43"/>
      <c r="R83" s="44" t="str">
        <f>IFERROR(VLOOKUP(Q83,Poengskala!$B$4:O184,2,FALSE),"0")</f>
        <v>0</v>
      </c>
      <c r="S83" s="43"/>
      <c r="T83" s="45" t="str">
        <f>IFERROR(VLOOKUP(S83,Poengskala!$B$4:Q184,2,FALSE),"0")</f>
        <v>0</v>
      </c>
      <c r="U83" s="47">
        <f t="shared" si="19"/>
        <v>0</v>
      </c>
      <c r="V83" s="70">
        <f t="shared" si="20"/>
        <v>0</v>
      </c>
      <c r="X83" s="11" t="str">
        <f t="shared" si="21"/>
        <v>0</v>
      </c>
      <c r="Y83" s="11" t="str">
        <f t="shared" si="22"/>
        <v>0</v>
      </c>
      <c r="Z83" s="11" t="str">
        <f t="shared" si="23"/>
        <v>0</v>
      </c>
      <c r="AA83" s="11" t="str">
        <f t="shared" si="11"/>
        <v>0</v>
      </c>
      <c r="AB83" s="11" t="str">
        <f t="shared" si="12"/>
        <v>0</v>
      </c>
      <c r="AC83" s="11" t="str">
        <f t="shared" si="13"/>
        <v>0</v>
      </c>
      <c r="AD83" s="11" t="str">
        <f t="shared" si="14"/>
        <v>0</v>
      </c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</row>
    <row r="84" spans="1:124" hidden="1" x14ac:dyDescent="0.25">
      <c r="A84" s="26"/>
      <c r="B84" s="5"/>
      <c r="C84" s="5"/>
      <c r="D84" s="42">
        <f t="shared" si="18"/>
        <v>0</v>
      </c>
      <c r="E84" s="43"/>
      <c r="F84" s="44" t="str">
        <f>IFERROR(VLOOKUP(E84,Poengskala!$B$4:C185,2,FALSE),"0")</f>
        <v>0</v>
      </c>
      <c r="G84" s="46"/>
      <c r="H84" s="45" t="str">
        <f>IFERROR(VLOOKUP(G84,Poengskala!$B$4:E185,2,FALSE),"0")</f>
        <v>0</v>
      </c>
      <c r="I84" s="43"/>
      <c r="J84" s="44" t="str">
        <f>IFERROR(VLOOKUP(I84,Poengskala!$B$4:G185,2,FALSE),"0")</f>
        <v>0</v>
      </c>
      <c r="K84" s="43"/>
      <c r="L84" s="45" t="str">
        <f>IFERROR(VLOOKUP(K84,Poengskala!$B$4:I185,2,FALSE),"0")</f>
        <v>0</v>
      </c>
      <c r="M84" s="43"/>
      <c r="N84" s="44" t="str">
        <f>IFERROR(VLOOKUP(M84,Poengskala!$B$4:K185,2,FALSE),"0")</f>
        <v>0</v>
      </c>
      <c r="O84" s="43"/>
      <c r="P84" s="45" t="str">
        <f>IFERROR(VLOOKUP(O84,Poengskala!$B$4:M185,2,FALSE),"0")</f>
        <v>0</v>
      </c>
      <c r="Q84" s="43"/>
      <c r="R84" s="44" t="str">
        <f>IFERROR(VLOOKUP(Q84,Poengskala!$B$4:O185,2,FALSE),"0")</f>
        <v>0</v>
      </c>
      <c r="S84" s="43"/>
      <c r="T84" s="45" t="str">
        <f>IFERROR(VLOOKUP(S84,Poengskala!$B$4:Q185,2,FALSE),"0")</f>
        <v>0</v>
      </c>
      <c r="U84" s="47">
        <f t="shared" si="19"/>
        <v>0</v>
      </c>
      <c r="V84" s="70">
        <f t="shared" si="20"/>
        <v>0</v>
      </c>
      <c r="X84" s="11" t="str">
        <f t="shared" si="21"/>
        <v>0</v>
      </c>
      <c r="Y84" s="11" t="str">
        <f t="shared" si="22"/>
        <v>0</v>
      </c>
      <c r="Z84" s="11" t="str">
        <f t="shared" si="23"/>
        <v>0</v>
      </c>
      <c r="AA84" s="11" t="str">
        <f t="shared" si="11"/>
        <v>0</v>
      </c>
      <c r="AB84" s="11" t="str">
        <f t="shared" si="12"/>
        <v>0</v>
      </c>
      <c r="AC84" s="11" t="str">
        <f t="shared" si="13"/>
        <v>0</v>
      </c>
      <c r="AD84" s="11" t="str">
        <f t="shared" si="14"/>
        <v>0</v>
      </c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</row>
    <row r="85" spans="1:124" hidden="1" x14ac:dyDescent="0.25">
      <c r="A85" s="26"/>
      <c r="B85" s="5"/>
      <c r="C85" s="5"/>
      <c r="D85" s="42">
        <f t="shared" si="18"/>
        <v>0</v>
      </c>
      <c r="E85" s="43"/>
      <c r="F85" s="44" t="str">
        <f>IFERROR(VLOOKUP(E85,Poengskala!$B$4:C186,2,FALSE),"0")</f>
        <v>0</v>
      </c>
      <c r="G85" s="46"/>
      <c r="H85" s="45" t="str">
        <f>IFERROR(VLOOKUP(G85,Poengskala!$B$4:E186,2,FALSE),"0")</f>
        <v>0</v>
      </c>
      <c r="I85" s="43"/>
      <c r="J85" s="44" t="str">
        <f>IFERROR(VLOOKUP(I85,Poengskala!$B$4:G186,2,FALSE),"0")</f>
        <v>0</v>
      </c>
      <c r="K85" s="43"/>
      <c r="L85" s="45" t="str">
        <f>IFERROR(VLOOKUP(K85,Poengskala!$B$4:I186,2,FALSE),"0")</f>
        <v>0</v>
      </c>
      <c r="M85" s="43"/>
      <c r="N85" s="44" t="str">
        <f>IFERROR(VLOOKUP(M85,Poengskala!$B$4:K186,2,FALSE),"0")</f>
        <v>0</v>
      </c>
      <c r="O85" s="43"/>
      <c r="P85" s="45" t="str">
        <f>IFERROR(VLOOKUP(O85,Poengskala!$B$4:M186,2,FALSE),"0")</f>
        <v>0</v>
      </c>
      <c r="Q85" s="43"/>
      <c r="R85" s="44" t="str">
        <f>IFERROR(VLOOKUP(Q85,Poengskala!$B$4:O186,2,FALSE),"0")</f>
        <v>0</v>
      </c>
      <c r="S85" s="43"/>
      <c r="T85" s="45" t="str">
        <f>IFERROR(VLOOKUP(S85,Poengskala!$B$4:Q186,2,FALSE),"0")</f>
        <v>0</v>
      </c>
      <c r="U85" s="47">
        <f t="shared" si="19"/>
        <v>0</v>
      </c>
      <c r="V85" s="70">
        <f t="shared" si="20"/>
        <v>0</v>
      </c>
      <c r="X85" s="11" t="str">
        <f t="shared" si="21"/>
        <v>0</v>
      </c>
      <c r="Y85" s="11" t="str">
        <f t="shared" si="22"/>
        <v>0</v>
      </c>
      <c r="Z85" s="11" t="str">
        <f t="shared" si="23"/>
        <v>0</v>
      </c>
      <c r="AA85" s="11" t="str">
        <f t="shared" si="11"/>
        <v>0</v>
      </c>
      <c r="AB85" s="11" t="str">
        <f t="shared" si="12"/>
        <v>0</v>
      </c>
      <c r="AC85" s="11" t="str">
        <f t="shared" si="13"/>
        <v>0</v>
      </c>
      <c r="AD85" s="11" t="str">
        <f t="shared" si="14"/>
        <v>0</v>
      </c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</row>
    <row r="86" spans="1:124" hidden="1" x14ac:dyDescent="0.25">
      <c r="A86" s="26"/>
      <c r="B86" s="5"/>
      <c r="C86" s="5"/>
      <c r="D86" s="42">
        <f t="shared" si="18"/>
        <v>0</v>
      </c>
      <c r="E86" s="43"/>
      <c r="F86" s="44" t="str">
        <f>IFERROR(VLOOKUP(E86,Poengskala!$B$4:C187,2,FALSE),"0")</f>
        <v>0</v>
      </c>
      <c r="G86" s="46"/>
      <c r="H86" s="45" t="str">
        <f>IFERROR(VLOOKUP(G86,Poengskala!$B$4:E187,2,FALSE),"0")</f>
        <v>0</v>
      </c>
      <c r="I86" s="43"/>
      <c r="J86" s="44" t="str">
        <f>IFERROR(VLOOKUP(I86,Poengskala!$B$4:G187,2,FALSE),"0")</f>
        <v>0</v>
      </c>
      <c r="K86" s="43"/>
      <c r="L86" s="45" t="str">
        <f>IFERROR(VLOOKUP(K86,Poengskala!$B$4:I187,2,FALSE),"0")</f>
        <v>0</v>
      </c>
      <c r="M86" s="43"/>
      <c r="N86" s="44" t="str">
        <f>IFERROR(VLOOKUP(M86,Poengskala!$B$4:K187,2,FALSE),"0")</f>
        <v>0</v>
      </c>
      <c r="O86" s="43"/>
      <c r="P86" s="45" t="str">
        <f>IFERROR(VLOOKUP(O86,Poengskala!$B$4:M187,2,FALSE),"0")</f>
        <v>0</v>
      </c>
      <c r="Q86" s="43"/>
      <c r="R86" s="44" t="str">
        <f>IFERROR(VLOOKUP(Q86,Poengskala!$B$4:O187,2,FALSE),"0")</f>
        <v>0</v>
      </c>
      <c r="S86" s="43"/>
      <c r="T86" s="45" t="str">
        <f>IFERROR(VLOOKUP(S86,Poengskala!$B$4:Q187,2,FALSE),"0")</f>
        <v>0</v>
      </c>
      <c r="U86" s="47">
        <f t="shared" si="19"/>
        <v>0</v>
      </c>
      <c r="V86" s="70">
        <f t="shared" si="20"/>
        <v>0</v>
      </c>
      <c r="X86" s="11" t="str">
        <f t="shared" si="21"/>
        <v>0</v>
      </c>
      <c r="Y86" s="11" t="str">
        <f t="shared" si="22"/>
        <v>0</v>
      </c>
      <c r="Z86" s="11" t="str">
        <f t="shared" si="23"/>
        <v>0</v>
      </c>
      <c r="AA86" s="11" t="str">
        <f t="shared" si="11"/>
        <v>0</v>
      </c>
      <c r="AB86" s="11" t="str">
        <f t="shared" si="12"/>
        <v>0</v>
      </c>
      <c r="AC86" s="11" t="str">
        <f t="shared" si="13"/>
        <v>0</v>
      </c>
      <c r="AD86" s="11" t="str">
        <f t="shared" si="14"/>
        <v>0</v>
      </c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</row>
    <row r="87" spans="1:124" hidden="1" x14ac:dyDescent="0.25">
      <c r="A87" s="26"/>
      <c r="B87" s="5"/>
      <c r="C87" s="5"/>
      <c r="D87" s="42">
        <f t="shared" si="18"/>
        <v>0</v>
      </c>
      <c r="E87" s="43"/>
      <c r="F87" s="44" t="str">
        <f>IFERROR(VLOOKUP(E87,Poengskala!$B$4:C188,2,FALSE),"0")</f>
        <v>0</v>
      </c>
      <c r="G87" s="46"/>
      <c r="H87" s="45" t="str">
        <f>IFERROR(VLOOKUP(G87,Poengskala!$B$4:E188,2,FALSE),"0")</f>
        <v>0</v>
      </c>
      <c r="I87" s="43"/>
      <c r="J87" s="44" t="str">
        <f>IFERROR(VLOOKUP(I87,Poengskala!$B$4:G188,2,FALSE),"0")</f>
        <v>0</v>
      </c>
      <c r="K87" s="43"/>
      <c r="L87" s="45" t="str">
        <f>IFERROR(VLOOKUP(K87,Poengskala!$B$4:I188,2,FALSE),"0")</f>
        <v>0</v>
      </c>
      <c r="M87" s="43"/>
      <c r="N87" s="44" t="str">
        <f>IFERROR(VLOOKUP(M87,Poengskala!$B$4:K188,2,FALSE),"0")</f>
        <v>0</v>
      </c>
      <c r="O87" s="43"/>
      <c r="P87" s="45" t="str">
        <f>IFERROR(VLOOKUP(O87,Poengskala!$B$4:M188,2,FALSE),"0")</f>
        <v>0</v>
      </c>
      <c r="Q87" s="43"/>
      <c r="R87" s="44" t="str">
        <f>IFERROR(VLOOKUP(Q87,Poengskala!$B$4:O188,2,FALSE),"0")</f>
        <v>0</v>
      </c>
      <c r="S87" s="43"/>
      <c r="T87" s="45" t="str">
        <f>IFERROR(VLOOKUP(S87,Poengskala!$B$4:Q188,2,FALSE),"0")</f>
        <v>0</v>
      </c>
      <c r="U87" s="47">
        <f t="shared" si="19"/>
        <v>0</v>
      </c>
      <c r="V87" s="70">
        <f t="shared" si="20"/>
        <v>0</v>
      </c>
      <c r="X87" s="11" t="str">
        <f t="shared" si="21"/>
        <v>0</v>
      </c>
      <c r="Y87" s="11" t="str">
        <f t="shared" si="22"/>
        <v>0</v>
      </c>
      <c r="Z87" s="11" t="str">
        <f t="shared" si="23"/>
        <v>0</v>
      </c>
      <c r="AA87" s="11" t="str">
        <f t="shared" si="11"/>
        <v>0</v>
      </c>
      <c r="AB87" s="11" t="str">
        <f t="shared" si="12"/>
        <v>0</v>
      </c>
      <c r="AC87" s="11" t="str">
        <f t="shared" si="13"/>
        <v>0</v>
      </c>
      <c r="AD87" s="11" t="str">
        <f t="shared" si="14"/>
        <v>0</v>
      </c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</row>
    <row r="88" spans="1:124" hidden="1" x14ac:dyDescent="0.25">
      <c r="A88" s="26"/>
      <c r="B88" s="5"/>
      <c r="C88" s="5"/>
      <c r="D88" s="42">
        <f t="shared" si="18"/>
        <v>0</v>
      </c>
      <c r="E88" s="43"/>
      <c r="F88" s="44" t="str">
        <f>IFERROR(VLOOKUP(E88,Poengskala!$B$4:C189,2,FALSE),"0")</f>
        <v>0</v>
      </c>
      <c r="G88" s="46"/>
      <c r="H88" s="45" t="str">
        <f>IFERROR(VLOOKUP(G88,Poengskala!$B$4:E189,2,FALSE),"0")</f>
        <v>0</v>
      </c>
      <c r="I88" s="43"/>
      <c r="J88" s="44" t="str">
        <f>IFERROR(VLOOKUP(I88,Poengskala!$B$4:G189,2,FALSE),"0")</f>
        <v>0</v>
      </c>
      <c r="K88" s="43"/>
      <c r="L88" s="45" t="str">
        <f>IFERROR(VLOOKUP(K88,Poengskala!$B$4:I189,2,FALSE),"0")</f>
        <v>0</v>
      </c>
      <c r="M88" s="43"/>
      <c r="N88" s="44" t="str">
        <f>IFERROR(VLOOKUP(M88,Poengskala!$B$4:K189,2,FALSE),"0")</f>
        <v>0</v>
      </c>
      <c r="O88" s="43"/>
      <c r="P88" s="45" t="str">
        <f>IFERROR(VLOOKUP(O88,Poengskala!$B$4:M189,2,FALSE),"0")</f>
        <v>0</v>
      </c>
      <c r="Q88" s="43"/>
      <c r="R88" s="44" t="str">
        <f>IFERROR(VLOOKUP(Q88,Poengskala!$B$4:O189,2,FALSE),"0")</f>
        <v>0</v>
      </c>
      <c r="S88" s="43"/>
      <c r="T88" s="45" t="str">
        <f>IFERROR(VLOOKUP(S88,Poengskala!$B$4:Q189,2,FALSE),"0")</f>
        <v>0</v>
      </c>
      <c r="U88" s="47">
        <f t="shared" si="19"/>
        <v>0</v>
      </c>
      <c r="V88" s="70">
        <f t="shared" si="20"/>
        <v>0</v>
      </c>
      <c r="X88" s="11" t="str">
        <f t="shared" si="21"/>
        <v>0</v>
      </c>
      <c r="Y88" s="11" t="str">
        <f t="shared" si="22"/>
        <v>0</v>
      </c>
      <c r="Z88" s="11" t="str">
        <f t="shared" si="23"/>
        <v>0</v>
      </c>
      <c r="AA88" s="11" t="str">
        <f t="shared" si="11"/>
        <v>0</v>
      </c>
      <c r="AB88" s="11" t="str">
        <f t="shared" si="12"/>
        <v>0</v>
      </c>
      <c r="AC88" s="11" t="str">
        <f t="shared" si="13"/>
        <v>0</v>
      </c>
      <c r="AD88" s="11" t="str">
        <f t="shared" si="14"/>
        <v>0</v>
      </c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</row>
    <row r="89" spans="1:124" hidden="1" x14ac:dyDescent="0.25">
      <c r="A89" s="26"/>
      <c r="B89" s="5"/>
      <c r="C89" s="5"/>
      <c r="D89" s="42">
        <f t="shared" si="18"/>
        <v>0</v>
      </c>
      <c r="E89" s="43"/>
      <c r="F89" s="44" t="str">
        <f>IFERROR(VLOOKUP(E89,Poengskala!$B$4:C190,2,FALSE),"0")</f>
        <v>0</v>
      </c>
      <c r="G89" s="46"/>
      <c r="H89" s="45" t="str">
        <f>IFERROR(VLOOKUP(G89,Poengskala!$B$4:E190,2,FALSE),"0")</f>
        <v>0</v>
      </c>
      <c r="I89" s="43"/>
      <c r="J89" s="44" t="str">
        <f>IFERROR(VLOOKUP(I89,Poengskala!$B$4:G190,2,FALSE),"0")</f>
        <v>0</v>
      </c>
      <c r="K89" s="43"/>
      <c r="L89" s="45" t="str">
        <f>IFERROR(VLOOKUP(K89,Poengskala!$B$4:I190,2,FALSE),"0")</f>
        <v>0</v>
      </c>
      <c r="M89" s="43"/>
      <c r="N89" s="44" t="str">
        <f>IFERROR(VLOOKUP(M89,Poengskala!$B$4:K190,2,FALSE),"0")</f>
        <v>0</v>
      </c>
      <c r="O89" s="43"/>
      <c r="P89" s="45" t="str">
        <f>IFERROR(VLOOKUP(O89,Poengskala!$B$4:M190,2,FALSE),"0")</f>
        <v>0</v>
      </c>
      <c r="Q89" s="43"/>
      <c r="R89" s="44" t="str">
        <f>IFERROR(VLOOKUP(Q89,Poengskala!$B$4:O190,2,FALSE),"0")</f>
        <v>0</v>
      </c>
      <c r="S89" s="43"/>
      <c r="T89" s="45" t="str">
        <f>IFERROR(VLOOKUP(S89,Poengskala!$B$4:Q190,2,FALSE),"0")</f>
        <v>0</v>
      </c>
      <c r="U89" s="47">
        <f t="shared" si="19"/>
        <v>0</v>
      </c>
      <c r="V89" s="70">
        <f t="shared" si="20"/>
        <v>0</v>
      </c>
      <c r="X89" s="11" t="str">
        <f t="shared" si="21"/>
        <v>0</v>
      </c>
      <c r="Y89" s="11" t="str">
        <f t="shared" si="22"/>
        <v>0</v>
      </c>
      <c r="Z89" s="11" t="str">
        <f t="shared" si="23"/>
        <v>0</v>
      </c>
      <c r="AA89" s="11" t="str">
        <f t="shared" si="11"/>
        <v>0</v>
      </c>
      <c r="AB89" s="11" t="str">
        <f t="shared" si="12"/>
        <v>0</v>
      </c>
      <c r="AC89" s="11" t="str">
        <f t="shared" si="13"/>
        <v>0</v>
      </c>
      <c r="AD89" s="11" t="str">
        <f t="shared" si="14"/>
        <v>0</v>
      </c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</row>
    <row r="90" spans="1:124" hidden="1" x14ac:dyDescent="0.25">
      <c r="A90" s="26"/>
      <c r="B90" s="5"/>
      <c r="C90" s="5"/>
      <c r="D90" s="42">
        <f t="shared" si="18"/>
        <v>0</v>
      </c>
      <c r="E90" s="43"/>
      <c r="F90" s="44" t="str">
        <f>IFERROR(VLOOKUP(E90,Poengskala!$B$4:C191,2,FALSE),"0")</f>
        <v>0</v>
      </c>
      <c r="G90" s="46"/>
      <c r="H90" s="45" t="str">
        <f>IFERROR(VLOOKUP(G90,Poengskala!$B$4:E191,2,FALSE),"0")</f>
        <v>0</v>
      </c>
      <c r="I90" s="43"/>
      <c r="J90" s="44" t="str">
        <f>IFERROR(VLOOKUP(I90,Poengskala!$B$4:G191,2,FALSE),"0")</f>
        <v>0</v>
      </c>
      <c r="K90" s="43"/>
      <c r="L90" s="45" t="str">
        <f>IFERROR(VLOOKUP(K90,Poengskala!$B$4:I191,2,FALSE),"0")</f>
        <v>0</v>
      </c>
      <c r="M90" s="43"/>
      <c r="N90" s="44" t="str">
        <f>IFERROR(VLOOKUP(M90,Poengskala!$B$4:K191,2,FALSE),"0")</f>
        <v>0</v>
      </c>
      <c r="O90" s="43"/>
      <c r="P90" s="45" t="str">
        <f>IFERROR(VLOOKUP(O90,Poengskala!$B$4:M191,2,FALSE),"0")</f>
        <v>0</v>
      </c>
      <c r="Q90" s="43"/>
      <c r="R90" s="44" t="str">
        <f>IFERROR(VLOOKUP(Q90,Poengskala!$B$4:O191,2,FALSE),"0")</f>
        <v>0</v>
      </c>
      <c r="S90" s="43"/>
      <c r="T90" s="45" t="str">
        <f>IFERROR(VLOOKUP(S90,Poengskala!$B$4:Q191,2,FALSE),"0")</f>
        <v>0</v>
      </c>
      <c r="U90" s="47">
        <f t="shared" si="19"/>
        <v>0</v>
      </c>
      <c r="V90" s="70">
        <f t="shared" si="20"/>
        <v>0</v>
      </c>
      <c r="X90" s="11" t="str">
        <f t="shared" si="21"/>
        <v>0</v>
      </c>
      <c r="Y90" s="11" t="str">
        <f t="shared" si="22"/>
        <v>0</v>
      </c>
      <c r="Z90" s="11" t="str">
        <f t="shared" si="23"/>
        <v>0</v>
      </c>
      <c r="AA90" s="11" t="str">
        <f t="shared" si="11"/>
        <v>0</v>
      </c>
      <c r="AB90" s="11" t="str">
        <f t="shared" si="12"/>
        <v>0</v>
      </c>
      <c r="AC90" s="11" t="str">
        <f t="shared" si="13"/>
        <v>0</v>
      </c>
      <c r="AD90" s="11" t="str">
        <f t="shared" si="14"/>
        <v>0</v>
      </c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</row>
    <row r="91" spans="1:124" hidden="1" x14ac:dyDescent="0.25">
      <c r="A91" s="26"/>
      <c r="B91" s="5"/>
      <c r="C91" s="5"/>
      <c r="D91" s="42">
        <f t="shared" si="18"/>
        <v>0</v>
      </c>
      <c r="E91" s="43"/>
      <c r="F91" s="44" t="str">
        <f>IFERROR(VLOOKUP(E91,Poengskala!$B$4:C192,2,FALSE),"0")</f>
        <v>0</v>
      </c>
      <c r="G91" s="46"/>
      <c r="H91" s="45" t="str">
        <f>IFERROR(VLOOKUP(G91,Poengskala!$B$4:E192,2,FALSE),"0")</f>
        <v>0</v>
      </c>
      <c r="I91" s="43"/>
      <c r="J91" s="44" t="str">
        <f>IFERROR(VLOOKUP(I91,Poengskala!$B$4:G192,2,FALSE),"0")</f>
        <v>0</v>
      </c>
      <c r="K91" s="43"/>
      <c r="L91" s="45" t="str">
        <f>IFERROR(VLOOKUP(K91,Poengskala!$B$4:I192,2,FALSE),"0")</f>
        <v>0</v>
      </c>
      <c r="M91" s="43"/>
      <c r="N91" s="44" t="str">
        <f>IFERROR(VLOOKUP(M91,Poengskala!$B$4:K192,2,FALSE),"0")</f>
        <v>0</v>
      </c>
      <c r="O91" s="43"/>
      <c r="P91" s="45" t="str">
        <f>IFERROR(VLOOKUP(O91,Poengskala!$B$4:M192,2,FALSE),"0")</f>
        <v>0</v>
      </c>
      <c r="Q91" s="43"/>
      <c r="R91" s="44" t="str">
        <f>IFERROR(VLOOKUP(Q91,Poengskala!$B$4:O192,2,FALSE),"0")</f>
        <v>0</v>
      </c>
      <c r="S91" s="43"/>
      <c r="T91" s="45" t="str">
        <f>IFERROR(VLOOKUP(S91,Poengskala!$B$4:Q192,2,FALSE),"0")</f>
        <v>0</v>
      </c>
      <c r="U91" s="47">
        <f t="shared" si="19"/>
        <v>0</v>
      </c>
      <c r="V91" s="70">
        <f t="shared" si="20"/>
        <v>0</v>
      </c>
      <c r="X91" s="11" t="str">
        <f t="shared" si="21"/>
        <v>0</v>
      </c>
      <c r="Y91" s="11" t="str">
        <f t="shared" si="22"/>
        <v>0</v>
      </c>
      <c r="Z91" s="11" t="str">
        <f t="shared" si="23"/>
        <v>0</v>
      </c>
      <c r="AA91" s="11" t="str">
        <f t="shared" si="11"/>
        <v>0</v>
      </c>
      <c r="AB91" s="11" t="str">
        <f t="shared" si="12"/>
        <v>0</v>
      </c>
      <c r="AC91" s="11" t="str">
        <f t="shared" si="13"/>
        <v>0</v>
      </c>
      <c r="AD91" s="11" t="str">
        <f t="shared" si="14"/>
        <v>0</v>
      </c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</row>
    <row r="92" spans="1:124" hidden="1" x14ac:dyDescent="0.25">
      <c r="A92" s="26"/>
      <c r="B92" s="5"/>
      <c r="C92" s="5"/>
      <c r="D92" s="42">
        <f t="shared" si="18"/>
        <v>0</v>
      </c>
      <c r="E92" s="43"/>
      <c r="F92" s="44" t="str">
        <f>IFERROR(VLOOKUP(E92,Poengskala!$B$4:C193,2,FALSE),"0")</f>
        <v>0</v>
      </c>
      <c r="G92" s="46"/>
      <c r="H92" s="45" t="str">
        <f>IFERROR(VLOOKUP(G92,Poengskala!$B$4:E193,2,FALSE),"0")</f>
        <v>0</v>
      </c>
      <c r="I92" s="43"/>
      <c r="J92" s="44" t="str">
        <f>IFERROR(VLOOKUP(I92,Poengskala!$B$4:G193,2,FALSE),"0")</f>
        <v>0</v>
      </c>
      <c r="K92" s="43"/>
      <c r="L92" s="45" t="str">
        <f>IFERROR(VLOOKUP(K92,Poengskala!$B$4:I193,2,FALSE),"0")</f>
        <v>0</v>
      </c>
      <c r="M92" s="43"/>
      <c r="N92" s="44" t="str">
        <f>IFERROR(VLOOKUP(M92,Poengskala!$B$4:K193,2,FALSE),"0")</f>
        <v>0</v>
      </c>
      <c r="O92" s="43"/>
      <c r="P92" s="45" t="str">
        <f>IFERROR(VLOOKUP(O92,Poengskala!$B$4:M193,2,FALSE),"0")</f>
        <v>0</v>
      </c>
      <c r="Q92" s="43"/>
      <c r="R92" s="44" t="str">
        <f>IFERROR(VLOOKUP(Q92,Poengskala!$B$4:O193,2,FALSE),"0")</f>
        <v>0</v>
      </c>
      <c r="S92" s="43"/>
      <c r="T92" s="45" t="str">
        <f>IFERROR(VLOOKUP(S92,Poengskala!$B$4:Q193,2,FALSE),"0")</f>
        <v>0</v>
      </c>
      <c r="U92" s="47">
        <f t="shared" si="19"/>
        <v>0</v>
      </c>
      <c r="V92" s="70">
        <f t="shared" si="20"/>
        <v>0</v>
      </c>
      <c r="X92" s="11" t="str">
        <f t="shared" si="21"/>
        <v>0</v>
      </c>
      <c r="Y92" s="11" t="str">
        <f t="shared" si="22"/>
        <v>0</v>
      </c>
      <c r="Z92" s="11" t="str">
        <f t="shared" si="23"/>
        <v>0</v>
      </c>
      <c r="AA92" s="11" t="str">
        <f t="shared" si="11"/>
        <v>0</v>
      </c>
      <c r="AB92" s="11" t="str">
        <f t="shared" si="12"/>
        <v>0</v>
      </c>
      <c r="AC92" s="11" t="str">
        <f t="shared" si="13"/>
        <v>0</v>
      </c>
      <c r="AD92" s="11" t="str">
        <f t="shared" si="14"/>
        <v>0</v>
      </c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</row>
    <row r="93" spans="1:124" hidden="1" x14ac:dyDescent="0.25">
      <c r="A93" s="26"/>
      <c r="B93" s="5"/>
      <c r="C93" s="5"/>
      <c r="D93" s="42">
        <f t="shared" si="18"/>
        <v>0</v>
      </c>
      <c r="E93" s="43"/>
      <c r="F93" s="44" t="str">
        <f>IFERROR(VLOOKUP(E93,Poengskala!$B$4:C194,2,FALSE),"0")</f>
        <v>0</v>
      </c>
      <c r="G93" s="46"/>
      <c r="H93" s="45" t="str">
        <f>IFERROR(VLOOKUP(G93,Poengskala!$B$4:E194,2,FALSE),"0")</f>
        <v>0</v>
      </c>
      <c r="I93" s="43"/>
      <c r="J93" s="44" t="str">
        <f>IFERROR(VLOOKUP(I93,Poengskala!$B$4:G194,2,FALSE),"0")</f>
        <v>0</v>
      </c>
      <c r="K93" s="43"/>
      <c r="L93" s="45" t="str">
        <f>IFERROR(VLOOKUP(K93,Poengskala!$B$4:I194,2,FALSE),"0")</f>
        <v>0</v>
      </c>
      <c r="M93" s="43"/>
      <c r="N93" s="44" t="str">
        <f>IFERROR(VLOOKUP(M93,Poengskala!$B$4:K194,2,FALSE),"0")</f>
        <v>0</v>
      </c>
      <c r="O93" s="43"/>
      <c r="P93" s="45" t="str">
        <f>IFERROR(VLOOKUP(O93,Poengskala!$B$4:M194,2,FALSE),"0")</f>
        <v>0</v>
      </c>
      <c r="Q93" s="43"/>
      <c r="R93" s="44" t="str">
        <f>IFERROR(VLOOKUP(Q93,Poengskala!$B$4:O194,2,FALSE),"0")</f>
        <v>0</v>
      </c>
      <c r="S93" s="43"/>
      <c r="T93" s="45" t="str">
        <f>IFERROR(VLOOKUP(S93,Poengskala!$B$4:Q194,2,FALSE),"0")</f>
        <v>0</v>
      </c>
      <c r="U93" s="47">
        <f t="shared" si="19"/>
        <v>0</v>
      </c>
      <c r="V93" s="70">
        <f t="shared" si="20"/>
        <v>0</v>
      </c>
      <c r="X93" s="11" t="str">
        <f t="shared" si="21"/>
        <v>0</v>
      </c>
      <c r="Y93" s="11" t="str">
        <f t="shared" si="22"/>
        <v>0</v>
      </c>
      <c r="Z93" s="11" t="str">
        <f t="shared" si="23"/>
        <v>0</v>
      </c>
      <c r="AA93" s="11" t="str">
        <f t="shared" si="11"/>
        <v>0</v>
      </c>
      <c r="AB93" s="11" t="str">
        <f t="shared" si="12"/>
        <v>0</v>
      </c>
      <c r="AC93" s="11" t="str">
        <f t="shared" si="13"/>
        <v>0</v>
      </c>
      <c r="AD93" s="11" t="str">
        <f t="shared" si="14"/>
        <v>0</v>
      </c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</row>
    <row r="94" spans="1:124" hidden="1" x14ac:dyDescent="0.25">
      <c r="A94" s="26"/>
      <c r="B94" s="5"/>
      <c r="C94" s="5"/>
      <c r="D94" s="42">
        <f t="shared" si="18"/>
        <v>0</v>
      </c>
      <c r="E94" s="43"/>
      <c r="F94" s="44" t="str">
        <f>IFERROR(VLOOKUP(E94,Poengskala!$B$4:C195,2,FALSE),"0")</f>
        <v>0</v>
      </c>
      <c r="G94" s="46"/>
      <c r="H94" s="45" t="str">
        <f>IFERROR(VLOOKUP(G94,Poengskala!$B$4:E195,2,FALSE),"0")</f>
        <v>0</v>
      </c>
      <c r="I94" s="43"/>
      <c r="J94" s="44" t="str">
        <f>IFERROR(VLOOKUP(I94,Poengskala!$B$4:G195,2,FALSE),"0")</f>
        <v>0</v>
      </c>
      <c r="K94" s="43"/>
      <c r="L94" s="45" t="str">
        <f>IFERROR(VLOOKUP(K94,Poengskala!$B$4:I195,2,FALSE),"0")</f>
        <v>0</v>
      </c>
      <c r="M94" s="43"/>
      <c r="N94" s="44" t="str">
        <f>IFERROR(VLOOKUP(M94,Poengskala!$B$4:K195,2,FALSE),"0")</f>
        <v>0</v>
      </c>
      <c r="O94" s="43"/>
      <c r="P94" s="45" t="str">
        <f>IFERROR(VLOOKUP(O94,Poengskala!$B$4:M195,2,FALSE),"0")</f>
        <v>0</v>
      </c>
      <c r="Q94" s="43"/>
      <c r="R94" s="44" t="str">
        <f>IFERROR(VLOOKUP(Q94,Poengskala!$B$4:O195,2,FALSE),"0")</f>
        <v>0</v>
      </c>
      <c r="S94" s="43"/>
      <c r="T94" s="45" t="str">
        <f>IFERROR(VLOOKUP(S94,Poengskala!$B$4:Q195,2,FALSE),"0")</f>
        <v>0</v>
      </c>
      <c r="U94" s="47">
        <f t="shared" si="19"/>
        <v>0</v>
      </c>
      <c r="V94" s="70">
        <f t="shared" si="20"/>
        <v>0</v>
      </c>
      <c r="X94" s="11" t="str">
        <f t="shared" si="21"/>
        <v>0</v>
      </c>
      <c r="Y94" s="11" t="str">
        <f t="shared" si="22"/>
        <v>0</v>
      </c>
      <c r="Z94" s="11" t="str">
        <f t="shared" si="23"/>
        <v>0</v>
      </c>
      <c r="AA94" s="11" t="str">
        <f t="shared" si="11"/>
        <v>0</v>
      </c>
      <c r="AB94" s="11" t="str">
        <f t="shared" si="12"/>
        <v>0</v>
      </c>
      <c r="AC94" s="11" t="str">
        <f t="shared" si="13"/>
        <v>0</v>
      </c>
      <c r="AD94" s="11" t="str">
        <f t="shared" si="14"/>
        <v>0</v>
      </c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</row>
    <row r="95" spans="1:124" hidden="1" x14ac:dyDescent="0.25">
      <c r="A95" s="26"/>
      <c r="B95" s="5"/>
      <c r="C95" s="5"/>
      <c r="D95" s="42">
        <f t="shared" si="18"/>
        <v>0</v>
      </c>
      <c r="E95" s="43"/>
      <c r="F95" s="44" t="str">
        <f>IFERROR(VLOOKUP(E95,Poengskala!$B$4:C196,2,FALSE),"0")</f>
        <v>0</v>
      </c>
      <c r="G95" s="46"/>
      <c r="H95" s="45" t="str">
        <f>IFERROR(VLOOKUP(G95,Poengskala!$B$4:E196,2,FALSE),"0")</f>
        <v>0</v>
      </c>
      <c r="I95" s="43"/>
      <c r="J95" s="44" t="str">
        <f>IFERROR(VLOOKUP(I95,Poengskala!$B$4:G196,2,FALSE),"0")</f>
        <v>0</v>
      </c>
      <c r="K95" s="43"/>
      <c r="L95" s="45" t="str">
        <f>IFERROR(VLOOKUP(K95,Poengskala!$B$4:I196,2,FALSE),"0")</f>
        <v>0</v>
      </c>
      <c r="M95" s="43"/>
      <c r="N95" s="44" t="str">
        <f>IFERROR(VLOOKUP(M95,Poengskala!$B$4:K196,2,FALSE),"0")</f>
        <v>0</v>
      </c>
      <c r="O95" s="43"/>
      <c r="P95" s="45" t="str">
        <f>IFERROR(VLOOKUP(O95,Poengskala!$B$4:M196,2,FALSE),"0")</f>
        <v>0</v>
      </c>
      <c r="Q95" s="43"/>
      <c r="R95" s="44" t="str">
        <f>IFERROR(VLOOKUP(Q95,Poengskala!$B$4:O196,2,FALSE),"0")</f>
        <v>0</v>
      </c>
      <c r="S95" s="43"/>
      <c r="T95" s="45" t="str">
        <f>IFERROR(VLOOKUP(S95,Poengskala!$B$4:Q196,2,FALSE),"0")</f>
        <v>0</v>
      </c>
      <c r="U95" s="47">
        <f t="shared" si="19"/>
        <v>0</v>
      </c>
      <c r="V95" s="70">
        <f t="shared" si="20"/>
        <v>0</v>
      </c>
      <c r="X95" s="11" t="str">
        <f t="shared" si="21"/>
        <v>0</v>
      </c>
      <c r="Y95" s="11" t="str">
        <f t="shared" si="22"/>
        <v>0</v>
      </c>
      <c r="Z95" s="11" t="str">
        <f t="shared" si="23"/>
        <v>0</v>
      </c>
      <c r="AA95" s="11" t="str">
        <f t="shared" si="11"/>
        <v>0</v>
      </c>
      <c r="AB95" s="11" t="str">
        <f t="shared" si="12"/>
        <v>0</v>
      </c>
      <c r="AC95" s="11" t="str">
        <f t="shared" si="13"/>
        <v>0</v>
      </c>
      <c r="AD95" s="11" t="str">
        <f t="shared" si="14"/>
        <v>0</v>
      </c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</row>
    <row r="96" spans="1:124" hidden="1" x14ac:dyDescent="0.25">
      <c r="A96" s="26"/>
      <c r="B96" s="5"/>
      <c r="C96" s="5"/>
      <c r="D96" s="42">
        <f t="shared" si="18"/>
        <v>0</v>
      </c>
      <c r="E96" s="43"/>
      <c r="F96" s="44" t="str">
        <f>IFERROR(VLOOKUP(E96,Poengskala!$B$4:C197,2,FALSE),"0")</f>
        <v>0</v>
      </c>
      <c r="G96" s="46"/>
      <c r="H96" s="45" t="str">
        <f>IFERROR(VLOOKUP(G96,Poengskala!$B$4:E197,2,FALSE),"0")</f>
        <v>0</v>
      </c>
      <c r="I96" s="43"/>
      <c r="J96" s="44" t="str">
        <f>IFERROR(VLOOKUP(I96,Poengskala!$B$4:G197,2,FALSE),"0")</f>
        <v>0</v>
      </c>
      <c r="K96" s="43"/>
      <c r="L96" s="45" t="str">
        <f>IFERROR(VLOOKUP(K96,Poengskala!$B$4:I197,2,FALSE),"0")</f>
        <v>0</v>
      </c>
      <c r="M96" s="43"/>
      <c r="N96" s="44" t="str">
        <f>IFERROR(VLOOKUP(M96,Poengskala!$B$4:K197,2,FALSE),"0")</f>
        <v>0</v>
      </c>
      <c r="O96" s="43"/>
      <c r="P96" s="45" t="str">
        <f>IFERROR(VLOOKUP(O96,Poengskala!$B$4:M197,2,FALSE),"0")</f>
        <v>0</v>
      </c>
      <c r="Q96" s="43"/>
      <c r="R96" s="44" t="str">
        <f>IFERROR(VLOOKUP(Q96,Poengskala!$B$4:O197,2,FALSE),"0")</f>
        <v>0</v>
      </c>
      <c r="S96" s="43"/>
      <c r="T96" s="45" t="str">
        <f>IFERROR(VLOOKUP(S96,Poengskala!$B$4:Q197,2,FALSE),"0")</f>
        <v>0</v>
      </c>
      <c r="U96" s="47">
        <f t="shared" si="19"/>
        <v>0</v>
      </c>
      <c r="V96" s="70">
        <f t="shared" si="20"/>
        <v>0</v>
      </c>
      <c r="X96" s="11" t="str">
        <f t="shared" si="21"/>
        <v>0</v>
      </c>
      <c r="Y96" s="11" t="str">
        <f t="shared" si="22"/>
        <v>0</v>
      </c>
      <c r="Z96" s="11" t="str">
        <f t="shared" si="23"/>
        <v>0</v>
      </c>
      <c r="AA96" s="11" t="str">
        <f t="shared" ref="AA96:AA101" si="24">N96</f>
        <v>0</v>
      </c>
      <c r="AB96" s="11" t="str">
        <f t="shared" ref="AB96:AB101" si="25">P96</f>
        <v>0</v>
      </c>
      <c r="AC96" s="11" t="str">
        <f t="shared" ref="AC96:AC101" si="26">R96</f>
        <v>0</v>
      </c>
      <c r="AD96" s="11" t="str">
        <f t="shared" ref="AD96:AD101" si="27">T96</f>
        <v>0</v>
      </c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</row>
    <row r="97" spans="1:124" hidden="1" x14ac:dyDescent="0.25">
      <c r="A97" s="26"/>
      <c r="B97" s="5"/>
      <c r="C97" s="5"/>
      <c r="D97" s="42">
        <f t="shared" si="18"/>
        <v>0</v>
      </c>
      <c r="E97" s="43"/>
      <c r="F97" s="44" t="str">
        <f>IFERROR(VLOOKUP(E97,Poengskala!$B$4:C198,2,FALSE),"0")</f>
        <v>0</v>
      </c>
      <c r="G97" s="46"/>
      <c r="H97" s="45" t="str">
        <f>IFERROR(VLOOKUP(G97,Poengskala!$B$4:E198,2,FALSE),"0")</f>
        <v>0</v>
      </c>
      <c r="I97" s="43"/>
      <c r="J97" s="44" t="str">
        <f>IFERROR(VLOOKUP(I97,Poengskala!$B$4:G198,2,FALSE),"0")</f>
        <v>0</v>
      </c>
      <c r="K97" s="43"/>
      <c r="L97" s="45" t="str">
        <f>IFERROR(VLOOKUP(K97,Poengskala!$B$4:I198,2,FALSE),"0")</f>
        <v>0</v>
      </c>
      <c r="M97" s="43"/>
      <c r="N97" s="44" t="str">
        <f>IFERROR(VLOOKUP(M97,Poengskala!$B$4:K198,2,FALSE),"0")</f>
        <v>0</v>
      </c>
      <c r="O97" s="43"/>
      <c r="P97" s="45" t="str">
        <f>IFERROR(VLOOKUP(O97,Poengskala!$B$4:M198,2,FALSE),"0")</f>
        <v>0</v>
      </c>
      <c r="Q97" s="43"/>
      <c r="R97" s="44" t="str">
        <f>IFERROR(VLOOKUP(Q97,Poengskala!$B$4:O198,2,FALSE),"0")</f>
        <v>0</v>
      </c>
      <c r="S97" s="43"/>
      <c r="T97" s="45" t="str">
        <f>IFERROR(VLOOKUP(S97,Poengskala!$B$4:Q198,2,FALSE),"0")</f>
        <v>0</v>
      </c>
      <c r="U97" s="47">
        <f t="shared" si="19"/>
        <v>0</v>
      </c>
      <c r="V97" s="70">
        <f t="shared" si="20"/>
        <v>0</v>
      </c>
      <c r="X97" s="11" t="str">
        <f t="shared" si="21"/>
        <v>0</v>
      </c>
      <c r="Y97" s="11" t="str">
        <f t="shared" si="22"/>
        <v>0</v>
      </c>
      <c r="Z97" s="11" t="str">
        <f t="shared" si="23"/>
        <v>0</v>
      </c>
      <c r="AA97" s="11" t="str">
        <f t="shared" si="24"/>
        <v>0</v>
      </c>
      <c r="AB97" s="11" t="str">
        <f t="shared" si="25"/>
        <v>0</v>
      </c>
      <c r="AC97" s="11" t="str">
        <f t="shared" si="26"/>
        <v>0</v>
      </c>
      <c r="AD97" s="11" t="str">
        <f t="shared" si="27"/>
        <v>0</v>
      </c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</row>
    <row r="98" spans="1:124" hidden="1" x14ac:dyDescent="0.25">
      <c r="A98" s="26"/>
      <c r="B98" s="5"/>
      <c r="C98" s="5"/>
      <c r="D98" s="42">
        <f t="shared" si="18"/>
        <v>0</v>
      </c>
      <c r="E98" s="43"/>
      <c r="F98" s="44" t="str">
        <f>IFERROR(VLOOKUP(E98,Poengskala!$B$4:C199,2,FALSE),"0")</f>
        <v>0</v>
      </c>
      <c r="G98" s="46"/>
      <c r="H98" s="45" t="str">
        <f>IFERROR(VLOOKUP(G98,Poengskala!$B$4:E199,2,FALSE),"0")</f>
        <v>0</v>
      </c>
      <c r="I98" s="43"/>
      <c r="J98" s="44" t="str">
        <f>IFERROR(VLOOKUP(I98,Poengskala!$B$4:G199,2,FALSE),"0")</f>
        <v>0</v>
      </c>
      <c r="K98" s="43"/>
      <c r="L98" s="45" t="str">
        <f>IFERROR(VLOOKUP(K98,Poengskala!$B$4:I199,2,FALSE),"0")</f>
        <v>0</v>
      </c>
      <c r="M98" s="43"/>
      <c r="N98" s="44" t="str">
        <f>IFERROR(VLOOKUP(M98,Poengskala!$B$4:K199,2,FALSE),"0")</f>
        <v>0</v>
      </c>
      <c r="O98" s="43"/>
      <c r="P98" s="45" t="str">
        <f>IFERROR(VLOOKUP(O98,Poengskala!$B$4:M199,2,FALSE),"0")</f>
        <v>0</v>
      </c>
      <c r="Q98" s="43"/>
      <c r="R98" s="44" t="str">
        <f>IFERROR(VLOOKUP(Q98,Poengskala!$B$4:O199,2,FALSE),"0")</f>
        <v>0</v>
      </c>
      <c r="S98" s="43"/>
      <c r="T98" s="45" t="str">
        <f>IFERROR(VLOOKUP(S98,Poengskala!$B$4:Q199,2,FALSE),"0")</f>
        <v>0</v>
      </c>
      <c r="U98" s="47">
        <f t="shared" si="19"/>
        <v>0</v>
      </c>
      <c r="V98" s="70">
        <f t="shared" si="20"/>
        <v>0</v>
      </c>
      <c r="X98" s="11" t="str">
        <f t="shared" si="21"/>
        <v>0</v>
      </c>
      <c r="Y98" s="11" t="str">
        <f t="shared" si="22"/>
        <v>0</v>
      </c>
      <c r="Z98" s="11" t="str">
        <f t="shared" si="23"/>
        <v>0</v>
      </c>
      <c r="AA98" s="11" t="str">
        <f t="shared" si="24"/>
        <v>0</v>
      </c>
      <c r="AB98" s="11" t="str">
        <f t="shared" si="25"/>
        <v>0</v>
      </c>
      <c r="AC98" s="11" t="str">
        <f t="shared" si="26"/>
        <v>0</v>
      </c>
      <c r="AD98" s="11" t="str">
        <f t="shared" si="27"/>
        <v>0</v>
      </c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</row>
    <row r="99" spans="1:124" hidden="1" x14ac:dyDescent="0.25">
      <c r="A99" s="26"/>
      <c r="B99" s="5"/>
      <c r="C99" s="5"/>
      <c r="D99" s="42">
        <f t="shared" ref="D99:D101" si="28">8-COUNTBLANK(E99:T99)</f>
        <v>0</v>
      </c>
      <c r="E99" s="43"/>
      <c r="F99" s="44" t="str">
        <f>IFERROR(VLOOKUP(E99,Poengskala!$B$4:C200,2,FALSE),"0")</f>
        <v>0</v>
      </c>
      <c r="G99" s="46"/>
      <c r="H99" s="45" t="str">
        <f>IFERROR(VLOOKUP(G99,Poengskala!$B$4:E200,2,FALSE),"0")</f>
        <v>0</v>
      </c>
      <c r="I99" s="43"/>
      <c r="J99" s="44" t="str">
        <f>IFERROR(VLOOKUP(I99,Poengskala!$B$4:G200,2,FALSE),"0")</f>
        <v>0</v>
      </c>
      <c r="K99" s="43"/>
      <c r="L99" s="45" t="str">
        <f>IFERROR(VLOOKUP(K99,Poengskala!$B$4:I200,2,FALSE),"0")</f>
        <v>0</v>
      </c>
      <c r="M99" s="43"/>
      <c r="N99" s="44" t="str">
        <f>IFERROR(VLOOKUP(M99,Poengskala!$B$4:K200,2,FALSE),"0")</f>
        <v>0</v>
      </c>
      <c r="O99" s="43"/>
      <c r="P99" s="45" t="str">
        <f>IFERROR(VLOOKUP(O99,Poengskala!$B$4:M200,2,FALSE),"0")</f>
        <v>0</v>
      </c>
      <c r="Q99" s="43"/>
      <c r="R99" s="44" t="str">
        <f>IFERROR(VLOOKUP(Q99,Poengskala!$B$4:O200,2,FALSE),"0")</f>
        <v>0</v>
      </c>
      <c r="S99" s="43"/>
      <c r="T99" s="45" t="str">
        <f>IFERROR(VLOOKUP(S99,Poengskala!$B$4:Q200,2,FALSE),"0")</f>
        <v>0</v>
      </c>
      <c r="U99" s="47">
        <f t="shared" ref="U99:U101" si="29">SUM(F99+H99+J99+L99+N99+P99+R99+T99)</f>
        <v>0</v>
      </c>
      <c r="V99" s="70">
        <f t="shared" ref="V99:V101" si="30">IF(D99&gt;=1,LARGE(W99:AD99,1),"0")+IF(D99&gt;=2,LARGE(W99:AD99,2),"0")+IF(D99&gt;=3,LARGE(W99:AD99,3),"0")+IF(D99&gt;=4,LARGE(W99:AD99,4),"0")</f>
        <v>0</v>
      </c>
      <c r="X99" s="11" t="str">
        <f t="shared" si="21"/>
        <v>0</v>
      </c>
      <c r="Y99" s="11" t="str">
        <f t="shared" si="22"/>
        <v>0</v>
      </c>
      <c r="Z99" s="11" t="str">
        <f t="shared" si="23"/>
        <v>0</v>
      </c>
      <c r="AA99" s="11" t="str">
        <f t="shared" si="24"/>
        <v>0</v>
      </c>
      <c r="AB99" s="11" t="str">
        <f t="shared" si="25"/>
        <v>0</v>
      </c>
      <c r="AC99" s="11" t="str">
        <f t="shared" si="26"/>
        <v>0</v>
      </c>
      <c r="AD99" s="11" t="str">
        <f t="shared" si="27"/>
        <v>0</v>
      </c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</row>
    <row r="100" spans="1:124" hidden="1" x14ac:dyDescent="0.25">
      <c r="A100" s="26"/>
      <c r="B100" s="5"/>
      <c r="C100" s="5"/>
      <c r="D100" s="42">
        <f t="shared" si="28"/>
        <v>0</v>
      </c>
      <c r="E100" s="43"/>
      <c r="F100" s="44" t="str">
        <f>IFERROR(VLOOKUP(E100,Poengskala!$B$4:C201,2,FALSE),"0")</f>
        <v>0</v>
      </c>
      <c r="G100" s="46"/>
      <c r="H100" s="45" t="str">
        <f>IFERROR(VLOOKUP(G100,Poengskala!$B$4:E201,2,FALSE),"0")</f>
        <v>0</v>
      </c>
      <c r="I100" s="43"/>
      <c r="J100" s="44" t="str">
        <f>IFERROR(VLOOKUP(I100,Poengskala!$B$4:G201,2,FALSE),"0")</f>
        <v>0</v>
      </c>
      <c r="K100" s="43"/>
      <c r="L100" s="45" t="str">
        <f>IFERROR(VLOOKUP(K100,Poengskala!$B$4:I201,2,FALSE),"0")</f>
        <v>0</v>
      </c>
      <c r="M100" s="43"/>
      <c r="N100" s="44" t="str">
        <f>IFERROR(VLOOKUP(M100,Poengskala!$B$4:K201,2,FALSE),"0")</f>
        <v>0</v>
      </c>
      <c r="O100" s="43"/>
      <c r="P100" s="45" t="str">
        <f>IFERROR(VLOOKUP(O100,Poengskala!$B$4:M201,2,FALSE),"0")</f>
        <v>0</v>
      </c>
      <c r="Q100" s="43"/>
      <c r="R100" s="44" t="str">
        <f>IFERROR(VLOOKUP(Q100,Poengskala!$B$4:O201,2,FALSE),"0")</f>
        <v>0</v>
      </c>
      <c r="S100" s="43"/>
      <c r="T100" s="45" t="str">
        <f>IFERROR(VLOOKUP(S100,Poengskala!$B$4:Q201,2,FALSE),"0")</f>
        <v>0</v>
      </c>
      <c r="U100" s="47">
        <f t="shared" si="29"/>
        <v>0</v>
      </c>
      <c r="V100" s="70">
        <f t="shared" si="30"/>
        <v>0</v>
      </c>
      <c r="X100" s="11" t="str">
        <f t="shared" si="21"/>
        <v>0</v>
      </c>
      <c r="Y100" s="11" t="str">
        <f t="shared" si="22"/>
        <v>0</v>
      </c>
      <c r="Z100" s="11" t="str">
        <f t="shared" si="23"/>
        <v>0</v>
      </c>
      <c r="AA100" s="11" t="str">
        <f t="shared" si="24"/>
        <v>0</v>
      </c>
      <c r="AB100" s="11" t="str">
        <f t="shared" si="25"/>
        <v>0</v>
      </c>
      <c r="AC100" s="11" t="str">
        <f t="shared" si="26"/>
        <v>0</v>
      </c>
      <c r="AD100" s="11" t="str">
        <f t="shared" si="27"/>
        <v>0</v>
      </c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</row>
    <row r="101" spans="1:124" ht="15.75" hidden="1" thickBot="1" x14ac:dyDescent="0.3">
      <c r="A101" s="22"/>
      <c r="B101" s="21"/>
      <c r="C101" s="21"/>
      <c r="D101" s="71">
        <f t="shared" si="28"/>
        <v>0</v>
      </c>
      <c r="E101" s="59"/>
      <c r="F101" s="60" t="str">
        <f>IFERROR(VLOOKUP(E101,Poengskala!$B$4:C202,2,FALSE),"0")</f>
        <v>0</v>
      </c>
      <c r="G101" s="72"/>
      <c r="H101" s="61" t="str">
        <f>IFERROR(VLOOKUP(G101,Poengskala!$B$4:E202,2,FALSE),"0")</f>
        <v>0</v>
      </c>
      <c r="I101" s="59"/>
      <c r="J101" s="60" t="str">
        <f>IFERROR(VLOOKUP(I101,Poengskala!$B$4:G202,2,FALSE),"0")</f>
        <v>0</v>
      </c>
      <c r="K101" s="59"/>
      <c r="L101" s="61" t="str">
        <f>IFERROR(VLOOKUP(K101,Poengskala!$B$4:I202,2,FALSE),"0")</f>
        <v>0</v>
      </c>
      <c r="M101" s="59"/>
      <c r="N101" s="60" t="str">
        <f>IFERROR(VLOOKUP(M101,Poengskala!$B$4:K202,2,FALSE),"0")</f>
        <v>0</v>
      </c>
      <c r="O101" s="59"/>
      <c r="P101" s="61" t="str">
        <f>IFERROR(VLOOKUP(O101,Poengskala!$B$4:M202,2,FALSE),"0")</f>
        <v>0</v>
      </c>
      <c r="Q101" s="59"/>
      <c r="R101" s="60" t="str">
        <f>IFERROR(VLOOKUP(Q101,Poengskala!$B$4:O202,2,FALSE),"0")</f>
        <v>0</v>
      </c>
      <c r="S101" s="59"/>
      <c r="T101" s="61" t="str">
        <f>IFERROR(VLOOKUP(S101,Poengskala!$B$4:Q202,2,FALSE),"0")</f>
        <v>0</v>
      </c>
      <c r="U101" s="73">
        <f t="shared" si="29"/>
        <v>0</v>
      </c>
      <c r="V101" s="74">
        <f t="shared" si="30"/>
        <v>0</v>
      </c>
      <c r="X101" s="11" t="str">
        <f t="shared" si="21"/>
        <v>0</v>
      </c>
      <c r="Y101" s="11" t="str">
        <f t="shared" si="22"/>
        <v>0</v>
      </c>
      <c r="Z101" s="11" t="str">
        <f t="shared" si="23"/>
        <v>0</v>
      </c>
      <c r="AA101" s="11" t="str">
        <f t="shared" si="24"/>
        <v>0</v>
      </c>
      <c r="AB101" s="11" t="str">
        <f t="shared" si="25"/>
        <v>0</v>
      </c>
      <c r="AC101" s="11" t="str">
        <f t="shared" si="26"/>
        <v>0</v>
      </c>
      <c r="AD101" s="11" t="str">
        <f t="shared" si="27"/>
        <v>0</v>
      </c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</row>
    <row r="102" spans="1:124" x14ac:dyDescent="0.25">
      <c r="A102" s="22"/>
      <c r="B102" s="21"/>
      <c r="C102" s="21"/>
      <c r="D102" s="80">
        <f>SUBTOTAL(109,Tabell2[Antall runder spilt])</f>
        <v>47</v>
      </c>
      <c r="E102" s="122"/>
      <c r="F102" s="123"/>
      <c r="G102" s="124"/>
      <c r="H102" s="78"/>
      <c r="I102" s="122"/>
      <c r="J102" s="123"/>
      <c r="K102" s="125"/>
      <c r="L102" s="78"/>
      <c r="M102" s="122"/>
      <c r="N102" s="123"/>
      <c r="O102" s="125"/>
      <c r="P102" s="78"/>
      <c r="Q102" s="125"/>
      <c r="R102" s="123"/>
      <c r="S102" s="125"/>
      <c r="T102" s="78"/>
      <c r="U102" s="126"/>
      <c r="V102" s="74"/>
    </row>
  </sheetData>
  <sortState xmlns:xlrd2="http://schemas.microsoft.com/office/spreadsheetml/2017/richdata2" ref="A3:U45">
    <sortCondition descending="1" ref="U3:U45"/>
  </sortState>
  <mergeCells count="8">
    <mergeCell ref="E1:F1"/>
    <mergeCell ref="Q1:R1"/>
    <mergeCell ref="S1:T1"/>
    <mergeCell ref="G1:H1"/>
    <mergeCell ref="I1:J1"/>
    <mergeCell ref="K1:L1"/>
    <mergeCell ref="M1:N1"/>
    <mergeCell ref="O1:P1"/>
  </mergeCells>
  <conditionalFormatting sqref="V3:V101">
    <cfRule type="top10" dxfId="123" priority="3" rank="3"/>
  </conditionalFormatting>
  <conditionalFormatting sqref="D3:D10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" bottom="0.75" header="0.30000000000000004" footer="0.30000000000000004"/>
  <pageSetup paperSize="9" fitToWidth="0" fitToHeight="0"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6"/>
  <sheetViews>
    <sheetView showGridLines="0" zoomScale="108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C1" sqref="C1"/>
    </sheetView>
  </sheetViews>
  <sheetFormatPr defaultColWidth="9.140625" defaultRowHeight="15" x14ac:dyDescent="0.25"/>
  <cols>
    <col min="1" max="1" width="18.42578125" customWidth="1"/>
    <col min="2" max="2" width="21" customWidth="1"/>
    <col min="3" max="3" width="24.7109375" customWidth="1"/>
    <col min="4" max="4" width="10.42578125" customWidth="1"/>
    <col min="5" max="6" width="9.140625" customWidth="1"/>
    <col min="7" max="7" width="9.140625" hidden="1" customWidth="1"/>
    <col min="8" max="8" width="9.7109375" hidden="1" customWidth="1"/>
    <col min="9" max="9" width="9.140625" customWidth="1"/>
    <col min="10" max="10" width="9.7109375" customWidth="1"/>
    <col min="11" max="11" width="9.140625" customWidth="1"/>
    <col min="12" max="12" width="9.7109375" customWidth="1"/>
    <col min="13" max="13" width="9.140625" customWidth="1"/>
    <col min="14" max="14" width="9.7109375" customWidth="1"/>
    <col min="15" max="15" width="9.42578125" customWidth="1"/>
    <col min="16" max="16" width="10.7109375" customWidth="1"/>
    <col min="17" max="17" width="9.42578125" hidden="1" customWidth="1"/>
    <col min="18" max="18" width="10.7109375" hidden="1" customWidth="1"/>
    <col min="19" max="19" width="9.42578125" customWidth="1"/>
    <col min="20" max="20" width="10.7109375" customWidth="1"/>
    <col min="22" max="22" width="14.42578125" hidden="1" customWidth="1"/>
  </cols>
  <sheetData>
    <row r="1" spans="1:34" x14ac:dyDescent="0.25">
      <c r="D1" s="29"/>
      <c r="E1" s="128" t="s">
        <v>300</v>
      </c>
      <c r="F1" s="129"/>
      <c r="G1" s="128" t="s">
        <v>5</v>
      </c>
      <c r="H1" s="129"/>
      <c r="I1" s="128" t="s">
        <v>4</v>
      </c>
      <c r="J1" s="129"/>
      <c r="K1" s="128" t="s">
        <v>6</v>
      </c>
      <c r="L1" s="129"/>
      <c r="M1" s="128" t="s">
        <v>301</v>
      </c>
      <c r="N1" s="129"/>
      <c r="O1" s="128" t="s">
        <v>7</v>
      </c>
      <c r="P1" s="129"/>
      <c r="Q1" s="128" t="s">
        <v>8</v>
      </c>
      <c r="R1" s="129"/>
      <c r="S1" s="128" t="s">
        <v>9</v>
      </c>
      <c r="T1" s="129"/>
      <c r="U1" s="15"/>
      <c r="V1" s="3"/>
    </row>
    <row r="2" spans="1:34" ht="38.25" customHeight="1" x14ac:dyDescent="0.25">
      <c r="A2" s="17" t="s">
        <v>1</v>
      </c>
      <c r="B2" s="18" t="s">
        <v>2</v>
      </c>
      <c r="C2" s="18" t="s">
        <v>3</v>
      </c>
      <c r="D2" s="36" t="s">
        <v>302</v>
      </c>
      <c r="E2" s="38" t="s">
        <v>296</v>
      </c>
      <c r="F2" s="39" t="s">
        <v>297</v>
      </c>
      <c r="G2" s="38" t="s">
        <v>282</v>
      </c>
      <c r="H2" s="39" t="s">
        <v>295</v>
      </c>
      <c r="I2" s="38" t="s">
        <v>283</v>
      </c>
      <c r="J2" s="39" t="s">
        <v>289</v>
      </c>
      <c r="K2" s="38" t="s">
        <v>290</v>
      </c>
      <c r="L2" s="39" t="s">
        <v>284</v>
      </c>
      <c r="M2" s="38" t="s">
        <v>285</v>
      </c>
      <c r="N2" s="39" t="s">
        <v>291</v>
      </c>
      <c r="O2" s="38" t="s">
        <v>292</v>
      </c>
      <c r="P2" s="39" t="s">
        <v>286</v>
      </c>
      <c r="Q2" s="38" t="s">
        <v>8</v>
      </c>
      <c r="R2" s="39" t="s">
        <v>293</v>
      </c>
      <c r="S2" s="38" t="s">
        <v>294</v>
      </c>
      <c r="T2" s="39" t="s">
        <v>288</v>
      </c>
      <c r="U2" s="37" t="s">
        <v>11</v>
      </c>
      <c r="V2" s="28" t="s">
        <v>281</v>
      </c>
      <c r="W2" s="10">
        <v>1</v>
      </c>
      <c r="X2" s="10">
        <v>2</v>
      </c>
      <c r="Y2" s="10">
        <v>3</v>
      </c>
      <c r="Z2" s="10">
        <v>4</v>
      </c>
      <c r="AA2" s="10">
        <v>5</v>
      </c>
      <c r="AB2" s="10">
        <v>6</v>
      </c>
      <c r="AC2" s="10">
        <v>7</v>
      </c>
      <c r="AD2" s="10">
        <v>8</v>
      </c>
    </row>
    <row r="3" spans="1:34" ht="15.75" x14ac:dyDescent="0.25">
      <c r="A3" s="131" t="s">
        <v>101</v>
      </c>
      <c r="B3" s="132" t="s">
        <v>102</v>
      </c>
      <c r="C3" s="132" t="s">
        <v>21</v>
      </c>
      <c r="D3" s="42">
        <f>8-COUNTBLANK(E3:T3)</f>
        <v>3</v>
      </c>
      <c r="E3" s="62">
        <v>1</v>
      </c>
      <c r="F3" s="45">
        <f>IFERROR(VLOOKUP(E3,Poengskala!$B$4:C105,2,FALSE),"0")</f>
        <v>150</v>
      </c>
      <c r="G3" s="46"/>
      <c r="H3" s="45" t="str">
        <f>IFERROR(VLOOKUP(G3,Poengskala!$B$4:E105,2,FALSE),"0")</f>
        <v>0</v>
      </c>
      <c r="I3" s="62"/>
      <c r="J3" s="45" t="str">
        <f>IFERROR(VLOOKUP(I3,Poengskala!$B$4:G105,2,FALSE),"0")</f>
        <v>0</v>
      </c>
      <c r="K3" s="67"/>
      <c r="L3" s="114" t="str">
        <f>IFERROR(VLOOKUP(K3,Poengskala!$B$4:I105,2,FALSE),"0")</f>
        <v>0</v>
      </c>
      <c r="M3" s="62">
        <v>1</v>
      </c>
      <c r="N3" s="45">
        <f>IFERROR(VLOOKUP(M3,Poengskala!$B$4:K105,2,FALSE),"0")</f>
        <v>150</v>
      </c>
      <c r="O3" s="46"/>
      <c r="P3" s="45" t="str">
        <f>IFERROR(VLOOKUP(O3,Poengskala!$B$4:M105,2,FALSE),"0")</f>
        <v>0</v>
      </c>
      <c r="Q3" s="62"/>
      <c r="R3" s="45" t="str">
        <f>IFERROR(VLOOKUP(Q3,Poengskala!$B$4:O105,2,FALSE),"0")</f>
        <v>0</v>
      </c>
      <c r="S3" s="46">
        <v>5</v>
      </c>
      <c r="T3" s="45">
        <f>IFERROR(VLOOKUP(S3,Poengskala!$B$4:Q105,2,FALSE),"0")</f>
        <v>75</v>
      </c>
      <c r="U3" s="63">
        <f>SUM(F3+H3+J3+L3+N3+P3+R3+T3)</f>
        <v>375</v>
      </c>
      <c r="V3" s="64">
        <f>IF(D3&gt;=1,LARGE(W3:AD3,1),"0")+IF(D3&gt;=2,LARGE(W3:AD3,2),"0")+IF(D3&gt;=3,LARGE(W3:AD3,3),"0")+IF(D3&gt;=4,LARGE(W3:AD3,4),"0")</f>
        <v>375</v>
      </c>
      <c r="W3" s="11">
        <f>F3</f>
        <v>150</v>
      </c>
      <c r="X3" s="11" t="str">
        <f>H3</f>
        <v>0</v>
      </c>
      <c r="Y3" s="11" t="str">
        <f>J3</f>
        <v>0</v>
      </c>
      <c r="Z3" s="11" t="str">
        <f>L3</f>
        <v>0</v>
      </c>
      <c r="AA3" s="11">
        <f>N3</f>
        <v>150</v>
      </c>
      <c r="AB3" s="11" t="str">
        <f>P3</f>
        <v>0</v>
      </c>
      <c r="AC3" s="11" t="str">
        <f>R3</f>
        <v>0</v>
      </c>
      <c r="AD3" s="11">
        <f>T3</f>
        <v>75</v>
      </c>
      <c r="AE3" s="14"/>
      <c r="AF3" s="14"/>
      <c r="AG3" s="14"/>
      <c r="AH3" s="14"/>
    </row>
    <row r="4" spans="1:34" ht="15.75" x14ac:dyDescent="0.25">
      <c r="A4" s="131" t="s">
        <v>17</v>
      </c>
      <c r="B4" s="132" t="s">
        <v>18</v>
      </c>
      <c r="C4" s="132" t="s">
        <v>16</v>
      </c>
      <c r="D4" s="42">
        <f>8-COUNTBLANK(E4:T4)</f>
        <v>3</v>
      </c>
      <c r="E4" s="107"/>
      <c r="F4" s="114" t="str">
        <f>IFERROR(VLOOKUP(E4,Poengskala!$B$4:C181,2,FALSE),"0")</f>
        <v>0</v>
      </c>
      <c r="G4" s="62"/>
      <c r="H4" s="45" t="str">
        <f>IFERROR(VLOOKUP(G4,Poengskala!$B$4:E181,2,FALSE),"0")</f>
        <v>0</v>
      </c>
      <c r="I4" s="62">
        <v>5</v>
      </c>
      <c r="J4" s="45">
        <f>IFERROR(VLOOKUP(I4,Poengskala!$B$4:G181,2,FALSE),"0")</f>
        <v>75</v>
      </c>
      <c r="K4" s="107"/>
      <c r="L4" s="114" t="str">
        <f>IFERROR(VLOOKUP(K4,Poengskala!$B$4:I181,2,FALSE),"0")</f>
        <v>0</v>
      </c>
      <c r="M4" s="62"/>
      <c r="N4" s="45" t="str">
        <f>IFERROR(VLOOKUP(M4,Poengskala!$B$4:K181,2,FALSE),"0")</f>
        <v>0</v>
      </c>
      <c r="O4" s="62">
        <v>1</v>
      </c>
      <c r="P4" s="45">
        <f>IFERROR(VLOOKUP(O4,Poengskala!$B$4:M181,2,FALSE),"0")</f>
        <v>150</v>
      </c>
      <c r="Q4" s="62"/>
      <c r="R4" s="45" t="str">
        <f>IFERROR(VLOOKUP(Q4,Poengskala!$B$4:O181,2,FALSE),"0")</f>
        <v>0</v>
      </c>
      <c r="S4" s="62">
        <v>2</v>
      </c>
      <c r="T4" s="45">
        <f>IFERROR(VLOOKUP(S4,Poengskala!$B$4:Q181,2,FALSE),"0")</f>
        <v>120</v>
      </c>
      <c r="U4" s="63">
        <f>SUM(F4+H4+J4+L4+N4+P4+R4+T4)</f>
        <v>345</v>
      </c>
      <c r="V4" s="64">
        <f>IF(D4&gt;=1,LARGE(W4:AD4,1),"0")+IF(D4&gt;=2,LARGE(W4:AD4,2),"0")+IF(D4&gt;=3,LARGE(W4:AD4,3),"0")+IF(D4&gt;=4,LARGE(W4:AD4,4),"0")</f>
        <v>345</v>
      </c>
      <c r="W4" s="11" t="str">
        <f t="shared" ref="W4:W67" si="0">F4</f>
        <v>0</v>
      </c>
      <c r="X4" s="11" t="str">
        <f t="shared" ref="X4:X67" si="1">H4</f>
        <v>0</v>
      </c>
      <c r="Y4" s="11">
        <f t="shared" ref="Y4:Y67" si="2">J4</f>
        <v>75</v>
      </c>
      <c r="Z4" s="11" t="str">
        <f t="shared" ref="Z4:Z67" si="3">L4</f>
        <v>0</v>
      </c>
      <c r="AA4" s="11" t="str">
        <f t="shared" ref="AA4:AA67" si="4">N4</f>
        <v>0</v>
      </c>
      <c r="AB4" s="11">
        <f t="shared" ref="AB4:AB67" si="5">P4</f>
        <v>150</v>
      </c>
      <c r="AC4" s="11" t="str">
        <f t="shared" ref="AC4:AC67" si="6">R4</f>
        <v>0</v>
      </c>
      <c r="AD4" s="11">
        <f t="shared" ref="AD4:AD67" si="7">T4</f>
        <v>120</v>
      </c>
      <c r="AE4" s="14"/>
      <c r="AF4" s="14"/>
      <c r="AG4" s="14"/>
      <c r="AH4" s="14"/>
    </row>
    <row r="5" spans="1:34" x14ac:dyDescent="0.25">
      <c r="A5" s="133" t="s">
        <v>131</v>
      </c>
      <c r="B5" s="134" t="s">
        <v>132</v>
      </c>
      <c r="C5" s="134" t="s">
        <v>21</v>
      </c>
      <c r="D5" s="42">
        <f>8-COUNTBLANK(E5:T5)</f>
        <v>3</v>
      </c>
      <c r="E5" s="62"/>
      <c r="F5" s="45" t="str">
        <f>IFERROR(VLOOKUP(E5,Poengskala!$B$4:C116,2,FALSE),"0")</f>
        <v>0</v>
      </c>
      <c r="G5" s="46"/>
      <c r="H5" s="45" t="str">
        <f>IFERROR(VLOOKUP(G5,Poengskala!$B$4:E116,2,FALSE),"0")</f>
        <v>0</v>
      </c>
      <c r="I5" s="107"/>
      <c r="J5" s="114" t="str">
        <f>IFERROR(VLOOKUP(I5,Poengskala!$B$4:G116,2,FALSE),"0")</f>
        <v>0</v>
      </c>
      <c r="K5" s="46">
        <v>2</v>
      </c>
      <c r="L5" s="45">
        <f>IFERROR(VLOOKUP(K5,Poengskala!$B$4:I116,2,FALSE),"0")</f>
        <v>120</v>
      </c>
      <c r="M5" s="62"/>
      <c r="N5" s="45" t="str">
        <f>IFERROR(VLOOKUP(M5,Poengskala!$B$4:K116,2,FALSE),"0")</f>
        <v>0</v>
      </c>
      <c r="O5" s="46">
        <v>2</v>
      </c>
      <c r="P5" s="45">
        <f>IFERROR(VLOOKUP(O5,Poengskala!$B$4:M116,2,FALSE),"0")</f>
        <v>120</v>
      </c>
      <c r="Q5" s="62"/>
      <c r="R5" s="45" t="str">
        <f>IFERROR(VLOOKUP(Q5,Poengskala!$B$4:O116,2,FALSE),"0")</f>
        <v>0</v>
      </c>
      <c r="S5" s="51">
        <v>7</v>
      </c>
      <c r="T5" s="45">
        <f>IFERROR(VLOOKUP(S5,Poengskala!$B$4:Q116,2,FALSE),"0")</f>
        <v>66</v>
      </c>
      <c r="U5" s="63">
        <f>SUM(F5+H5+J5+L5+N5+P5+R5+T5)</f>
        <v>306</v>
      </c>
      <c r="V5" s="64">
        <f>IF(D5&gt;=1,LARGE(W5:AD5,1),"0")+IF(D5&gt;=2,LARGE(W5:AD5,2),"0")+IF(D5&gt;=3,LARGE(W5:AD5,3),"0")+IF(D5&gt;=4,LARGE(W5:AD5,4),"0")</f>
        <v>306</v>
      </c>
      <c r="W5" s="11" t="str">
        <f t="shared" si="0"/>
        <v>0</v>
      </c>
      <c r="X5" s="11" t="str">
        <f t="shared" si="1"/>
        <v>0</v>
      </c>
      <c r="Y5" s="11" t="str">
        <f t="shared" si="2"/>
        <v>0</v>
      </c>
      <c r="Z5" s="11">
        <f t="shared" si="3"/>
        <v>120</v>
      </c>
      <c r="AA5" s="11" t="str">
        <f t="shared" si="4"/>
        <v>0</v>
      </c>
      <c r="AB5" s="11">
        <f t="shared" si="5"/>
        <v>120</v>
      </c>
      <c r="AC5" s="11" t="str">
        <f t="shared" si="6"/>
        <v>0</v>
      </c>
      <c r="AD5" s="11">
        <f t="shared" si="7"/>
        <v>66</v>
      </c>
      <c r="AE5" s="14"/>
      <c r="AF5" s="14"/>
      <c r="AG5" s="14"/>
      <c r="AH5" s="14"/>
    </row>
    <row r="6" spans="1:34" x14ac:dyDescent="0.25">
      <c r="A6" s="133" t="s">
        <v>194</v>
      </c>
      <c r="B6" s="134" t="s">
        <v>195</v>
      </c>
      <c r="C6" s="134" t="s">
        <v>159</v>
      </c>
      <c r="D6" s="42">
        <f>8-COUNTBLANK(E6:T6)</f>
        <v>3</v>
      </c>
      <c r="E6" s="62"/>
      <c r="F6" s="45" t="str">
        <f>IFERROR(VLOOKUP(E6,Poengskala!$B$4:C143,2,FALSE),"0")</f>
        <v>0</v>
      </c>
      <c r="G6" s="46"/>
      <c r="H6" s="45" t="str">
        <f>IFERROR(VLOOKUP(G6,Poengskala!$B$4:E143,2,FALSE),"0")</f>
        <v>0</v>
      </c>
      <c r="I6" s="62">
        <v>21</v>
      </c>
      <c r="J6" s="45">
        <f>IFERROR(VLOOKUP(I6,Poengskala!$B$4:G143,2,FALSE),"0")</f>
        <v>49</v>
      </c>
      <c r="K6" s="46">
        <v>1</v>
      </c>
      <c r="L6" s="45">
        <f>IFERROR(VLOOKUP(K6,Poengskala!$B$4:I143,2,FALSE),"0")</f>
        <v>150</v>
      </c>
      <c r="M6" s="62">
        <v>3</v>
      </c>
      <c r="N6" s="45">
        <f>IFERROR(VLOOKUP(M6,Poengskala!$B$4:K143,2,FALSE),"0")</f>
        <v>100</v>
      </c>
      <c r="O6" s="46"/>
      <c r="P6" s="45" t="str">
        <f>IFERROR(VLOOKUP(O6,Poengskala!$B$4:M143,2,FALSE),"0")</f>
        <v>0</v>
      </c>
      <c r="Q6" s="62"/>
      <c r="R6" s="45" t="str">
        <f>IFERROR(VLOOKUP(Q6,Poengskala!$B$4:O143,2,FALSE),"0")</f>
        <v>0</v>
      </c>
      <c r="S6" s="67"/>
      <c r="T6" s="114" t="str">
        <f>IFERROR(VLOOKUP(S6,Poengskala!$B$4:Q143,2,FALSE),"0")</f>
        <v>0</v>
      </c>
      <c r="U6" s="63">
        <f>SUM(F6+H6+J6+L6+N6+P6+R6+T6)</f>
        <v>299</v>
      </c>
      <c r="V6" s="64">
        <f>IF(D6&gt;=1,LARGE(W6:AD6,1),"0")+IF(D6&gt;=2,LARGE(W6:AD6,2),"0")+IF(D6&gt;=3,LARGE(W6:AD6,3),"0")+IF(D6&gt;=4,LARGE(W6:AD6,4),"0")</f>
        <v>299</v>
      </c>
      <c r="W6" s="11" t="str">
        <f t="shared" si="0"/>
        <v>0</v>
      </c>
      <c r="X6" s="11" t="str">
        <f t="shared" si="1"/>
        <v>0</v>
      </c>
      <c r="Y6" s="11">
        <f t="shared" si="2"/>
        <v>49</v>
      </c>
      <c r="Z6" s="11">
        <f t="shared" si="3"/>
        <v>150</v>
      </c>
      <c r="AA6" s="11">
        <f t="shared" si="4"/>
        <v>100</v>
      </c>
      <c r="AB6" s="11" t="str">
        <f t="shared" si="5"/>
        <v>0</v>
      </c>
      <c r="AC6" s="11" t="str">
        <f t="shared" si="6"/>
        <v>0</v>
      </c>
      <c r="AD6" s="11" t="str">
        <f t="shared" si="7"/>
        <v>0</v>
      </c>
      <c r="AE6" s="14"/>
      <c r="AF6" s="14"/>
      <c r="AG6" s="14"/>
      <c r="AH6" s="14"/>
    </row>
    <row r="7" spans="1:34" x14ac:dyDescent="0.25">
      <c r="A7" s="133" t="s">
        <v>105</v>
      </c>
      <c r="B7" s="134" t="s">
        <v>106</v>
      </c>
      <c r="C7" s="134" t="s">
        <v>21</v>
      </c>
      <c r="D7" s="42">
        <f>8-COUNTBLANK(E7:T7)</f>
        <v>3</v>
      </c>
      <c r="E7" s="62">
        <v>9</v>
      </c>
      <c r="F7" s="45">
        <f>IFERROR(VLOOKUP(E7,Poengskala!$B$4:C109,2,FALSE),"0")</f>
        <v>61</v>
      </c>
      <c r="G7" s="46"/>
      <c r="H7" s="45" t="str">
        <f>IFERROR(VLOOKUP(G7,Poengskala!$B$4:E109,2,FALSE),"0")</f>
        <v>0</v>
      </c>
      <c r="I7" s="62">
        <v>14</v>
      </c>
      <c r="J7" s="45">
        <f>IFERROR(VLOOKUP(I7,Poengskala!$B$4:G109,2,FALSE),"0")</f>
        <v>56</v>
      </c>
      <c r="K7" s="66"/>
      <c r="L7" s="45" t="str">
        <f>IFERROR(VLOOKUP(K7,Poengskala!$B$4:I109,2,FALSE),"0")</f>
        <v>0</v>
      </c>
      <c r="M7" s="62"/>
      <c r="N7" s="45" t="str">
        <f>IFERROR(VLOOKUP(M7,Poengskala!$B$4:K109,2,FALSE),"0")</f>
        <v>0</v>
      </c>
      <c r="O7" s="46"/>
      <c r="P7" s="45" t="str">
        <f>IFERROR(VLOOKUP(O7,Poengskala!$B$4:M109,2,FALSE),"0")</f>
        <v>0</v>
      </c>
      <c r="Q7" s="62"/>
      <c r="R7" s="45" t="str">
        <f>IFERROR(VLOOKUP(Q7,Poengskala!$B$4:O109,2,FALSE),"0")</f>
        <v>0</v>
      </c>
      <c r="S7" s="46">
        <v>1</v>
      </c>
      <c r="T7" s="45">
        <f>IFERROR(VLOOKUP(S7,Poengskala!$B$4:Q109,2,FALSE),"0")</f>
        <v>150</v>
      </c>
      <c r="U7" s="63">
        <f>SUM(F7+H7+J7+L7+N7+P7+R7+T7)</f>
        <v>267</v>
      </c>
      <c r="V7" s="64">
        <f>IF(D7&gt;=1,LARGE(W7:AD7,1),"0")+IF(D7&gt;=2,LARGE(W7:AD7,2),"0")+IF(D7&gt;=3,LARGE(W7:AD7,3),"0")+IF(D7&gt;=4,LARGE(W7:AD7,4),"0")</f>
        <v>267</v>
      </c>
      <c r="W7" s="11">
        <f t="shared" si="0"/>
        <v>61</v>
      </c>
      <c r="X7" s="11" t="str">
        <f t="shared" si="1"/>
        <v>0</v>
      </c>
      <c r="Y7" s="11">
        <f t="shared" si="2"/>
        <v>56</v>
      </c>
      <c r="Z7" s="11" t="str">
        <f t="shared" si="3"/>
        <v>0</v>
      </c>
      <c r="AA7" s="11" t="str">
        <f t="shared" si="4"/>
        <v>0</v>
      </c>
      <c r="AB7" s="11" t="str">
        <f t="shared" si="5"/>
        <v>0</v>
      </c>
      <c r="AC7" s="11" t="str">
        <f t="shared" si="6"/>
        <v>0</v>
      </c>
      <c r="AD7" s="11">
        <f t="shared" si="7"/>
        <v>150</v>
      </c>
      <c r="AE7" s="14"/>
      <c r="AF7" s="14"/>
      <c r="AG7" s="14"/>
      <c r="AH7" s="14"/>
    </row>
    <row r="8" spans="1:34" ht="15.75" x14ac:dyDescent="0.25">
      <c r="A8" s="131" t="s">
        <v>111</v>
      </c>
      <c r="B8" s="132" t="s">
        <v>59</v>
      </c>
      <c r="C8" s="132" t="s">
        <v>21</v>
      </c>
      <c r="D8" s="42">
        <f>8-COUNTBLANK(E8:T8)</f>
        <v>3</v>
      </c>
      <c r="E8" s="62">
        <v>6</v>
      </c>
      <c r="F8" s="45">
        <f>IFERROR(VLOOKUP(E8,Poengskala!$B$4:C110,2,FALSE),"0")</f>
        <v>70</v>
      </c>
      <c r="G8" s="46"/>
      <c r="H8" s="45" t="str">
        <f>IFERROR(VLOOKUP(G8,Poengskala!$B$4:E110,2,FALSE),"0")</f>
        <v>0</v>
      </c>
      <c r="I8" s="62">
        <v>2</v>
      </c>
      <c r="J8" s="45">
        <f>IFERROR(VLOOKUP(I8,Poengskala!$B$4:G110,2,FALSE),"0")</f>
        <v>120</v>
      </c>
      <c r="K8" s="46">
        <v>6</v>
      </c>
      <c r="L8" s="45">
        <f>IFERROR(VLOOKUP(K8,Poengskala!$B$4:I110,2,FALSE),"0")</f>
        <v>70</v>
      </c>
      <c r="M8" s="107"/>
      <c r="N8" s="114" t="str">
        <f>IFERROR(VLOOKUP(M8,Poengskala!$B$4:K110,2,FALSE),"0")</f>
        <v>0</v>
      </c>
      <c r="O8" s="67"/>
      <c r="P8" s="114" t="str">
        <f>IFERROR(VLOOKUP(O8,Poengskala!$B$4:M110,2,FALSE),"0")</f>
        <v>0</v>
      </c>
      <c r="Q8" s="62"/>
      <c r="R8" s="45" t="str">
        <f>IFERROR(VLOOKUP(Q8,Poengskala!$B$4:O110,2,FALSE),"0")</f>
        <v>0</v>
      </c>
      <c r="S8" s="127"/>
      <c r="T8" s="114" t="str">
        <f>IFERROR(VLOOKUP(S8,Poengskala!$B$4:Q110,2,FALSE),"0")</f>
        <v>0</v>
      </c>
      <c r="U8" s="63">
        <f>SUM(F8+H8+J8+L8+N8+P8+R8+T8)</f>
        <v>260</v>
      </c>
      <c r="V8" s="64">
        <f>IF(D8&gt;=1,LARGE(W8:AD8,1),"0")+IF(D8&gt;=2,LARGE(W8:AD8,2),"0")+IF(D8&gt;=3,LARGE(W8:AD8,3),"0")+IF(D8&gt;=4,LARGE(W8:AD8,4),"0")</f>
        <v>260</v>
      </c>
      <c r="W8" s="11">
        <f t="shared" si="0"/>
        <v>70</v>
      </c>
      <c r="X8" s="11" t="str">
        <f t="shared" si="1"/>
        <v>0</v>
      </c>
      <c r="Y8" s="11">
        <f t="shared" si="2"/>
        <v>120</v>
      </c>
      <c r="Z8" s="11">
        <f t="shared" si="3"/>
        <v>70</v>
      </c>
      <c r="AA8" s="11" t="str">
        <f t="shared" si="4"/>
        <v>0</v>
      </c>
      <c r="AB8" s="11" t="str">
        <f t="shared" si="5"/>
        <v>0</v>
      </c>
      <c r="AC8" s="11" t="str">
        <f t="shared" si="6"/>
        <v>0</v>
      </c>
      <c r="AD8" s="11" t="str">
        <f t="shared" si="7"/>
        <v>0</v>
      </c>
      <c r="AE8" s="14"/>
      <c r="AF8" s="14"/>
      <c r="AG8" s="14"/>
      <c r="AH8" s="14"/>
    </row>
    <row r="9" spans="1:34" x14ac:dyDescent="0.25">
      <c r="A9" s="133" t="s">
        <v>157</v>
      </c>
      <c r="B9" s="134" t="s">
        <v>158</v>
      </c>
      <c r="C9" s="134" t="s">
        <v>159</v>
      </c>
      <c r="D9" s="42">
        <f>8-COUNTBLANK(E9:T9)</f>
        <v>3</v>
      </c>
      <c r="E9" s="62"/>
      <c r="F9" s="45" t="str">
        <f>IFERROR(VLOOKUP(E9,Poengskala!$B$4:C113,2,FALSE),"0")</f>
        <v>0</v>
      </c>
      <c r="G9" s="46"/>
      <c r="H9" s="45" t="str">
        <f>IFERROR(VLOOKUP(G9,Poengskala!$B$4:E113,2,FALSE),"0")</f>
        <v>0</v>
      </c>
      <c r="I9" s="107"/>
      <c r="J9" s="114" t="str">
        <f>IFERROR(VLOOKUP(I9,Poengskala!$B$4:G113,2,FALSE),"0")</f>
        <v>0</v>
      </c>
      <c r="K9" s="46">
        <v>8</v>
      </c>
      <c r="L9" s="45">
        <f>IFERROR(VLOOKUP(K9,Poengskala!$B$4:I113,2,FALSE),"0")</f>
        <v>63</v>
      </c>
      <c r="M9" s="62">
        <v>2</v>
      </c>
      <c r="N9" s="45">
        <f>IFERROR(VLOOKUP(M9,Poengskala!$B$4:K113,2,FALSE),"0")</f>
        <v>120</v>
      </c>
      <c r="O9" s="46"/>
      <c r="P9" s="45" t="str">
        <f>IFERROR(VLOOKUP(O9,Poengskala!$B$4:M113,2,FALSE),"0")</f>
        <v>0</v>
      </c>
      <c r="Q9" s="62"/>
      <c r="R9" s="45" t="str">
        <f>IFERROR(VLOOKUP(Q9,Poengskala!$B$4:O113,2,FALSE),"0")</f>
        <v>0</v>
      </c>
      <c r="S9" s="51">
        <v>6</v>
      </c>
      <c r="T9" s="45">
        <f>IFERROR(VLOOKUP(S9,Poengskala!$B$4:Q113,2,FALSE),"0")</f>
        <v>70</v>
      </c>
      <c r="U9" s="63">
        <f>SUM(F9+H9+J9+L9+N9+P9+R9+T9)</f>
        <v>253</v>
      </c>
      <c r="V9" s="64">
        <f>IF(D9&gt;=1,LARGE(W9:AD9,1),"0")+IF(D9&gt;=2,LARGE(W9:AD9,2),"0")+IF(D9&gt;=3,LARGE(W9:AD9,3),"0")+IF(D9&gt;=4,LARGE(W9:AD9,4),"0")</f>
        <v>253</v>
      </c>
      <c r="W9" s="11" t="str">
        <f t="shared" si="0"/>
        <v>0</v>
      </c>
      <c r="X9" s="11" t="str">
        <f t="shared" si="1"/>
        <v>0</v>
      </c>
      <c r="Y9" s="11" t="str">
        <f t="shared" si="2"/>
        <v>0</v>
      </c>
      <c r="Z9" s="11">
        <f t="shared" si="3"/>
        <v>63</v>
      </c>
      <c r="AA9" s="11">
        <f t="shared" si="4"/>
        <v>120</v>
      </c>
      <c r="AB9" s="11" t="str">
        <f t="shared" si="5"/>
        <v>0</v>
      </c>
      <c r="AC9" s="11" t="str">
        <f t="shared" si="6"/>
        <v>0</v>
      </c>
      <c r="AD9" s="11">
        <f t="shared" si="7"/>
        <v>70</v>
      </c>
      <c r="AE9" s="14"/>
      <c r="AF9" s="14"/>
      <c r="AG9" s="14"/>
      <c r="AH9" s="14"/>
    </row>
    <row r="10" spans="1:34" x14ac:dyDescent="0.25">
      <c r="A10" s="133" t="s">
        <v>203</v>
      </c>
      <c r="B10" s="134" t="s">
        <v>205</v>
      </c>
      <c r="C10" s="134" t="s">
        <v>128</v>
      </c>
      <c r="D10" s="42">
        <f>8-COUNTBLANK(E10:T10)</f>
        <v>3</v>
      </c>
      <c r="E10" s="62">
        <v>14</v>
      </c>
      <c r="F10" s="45">
        <f>IFERROR(VLOOKUP(E10,Poengskala!$B$4:C150,2,FALSE),"0")</f>
        <v>56</v>
      </c>
      <c r="G10" s="46"/>
      <c r="H10" s="45" t="str">
        <f>IFERROR(VLOOKUP(G10,Poengskala!$B$4:E150,2,FALSE),"0")</f>
        <v>0</v>
      </c>
      <c r="I10" s="62">
        <v>3</v>
      </c>
      <c r="J10" s="45">
        <f>IFERROR(VLOOKUP(I10,Poengskala!$B$4:G150,2,FALSE),"0")</f>
        <v>100</v>
      </c>
      <c r="K10" s="46"/>
      <c r="L10" s="45" t="str">
        <f>IFERROR(VLOOKUP(K10,Poengskala!$B$4:I150,2,FALSE),"0")</f>
        <v>0</v>
      </c>
      <c r="M10" s="62"/>
      <c r="N10" s="45" t="str">
        <f>IFERROR(VLOOKUP(M10,Poengskala!$B$4:K150,2,FALSE),"0")</f>
        <v>0</v>
      </c>
      <c r="O10" s="46">
        <v>4</v>
      </c>
      <c r="P10" s="45">
        <f>IFERROR(VLOOKUP(O10,Poengskala!$B$4:M150,2,FALSE),"0")</f>
        <v>85</v>
      </c>
      <c r="Q10" s="62"/>
      <c r="R10" s="45" t="str">
        <f>IFERROR(VLOOKUP(Q10,Poengskala!$B$4:O150,2,FALSE),"0")</f>
        <v>0</v>
      </c>
      <c r="S10" s="51"/>
      <c r="T10" s="45" t="str">
        <f>IFERROR(VLOOKUP(S10,Poengskala!$B$4:Q150,2,FALSE),"0")</f>
        <v>0</v>
      </c>
      <c r="U10" s="63">
        <f>SUM(F10+H10+J10+L10+N10+P10+R10+T10)</f>
        <v>241</v>
      </c>
      <c r="V10" s="64">
        <f>IF(D10&gt;=1,LARGE(W10:AD10,1),"0")+IF(D10&gt;=2,LARGE(W10:AD10,2),"0")+IF(D10&gt;=3,LARGE(W10:AD10,3),"0")+IF(D10&gt;=4,LARGE(W10:AD10,4),"0")</f>
        <v>241</v>
      </c>
      <c r="W10" s="11">
        <f t="shared" si="0"/>
        <v>56</v>
      </c>
      <c r="X10" s="11" t="str">
        <f t="shared" si="1"/>
        <v>0</v>
      </c>
      <c r="Y10" s="11">
        <f t="shared" si="2"/>
        <v>100</v>
      </c>
      <c r="Z10" s="11" t="str">
        <f t="shared" si="3"/>
        <v>0</v>
      </c>
      <c r="AA10" s="11" t="str">
        <f t="shared" si="4"/>
        <v>0</v>
      </c>
      <c r="AB10" s="11">
        <f t="shared" si="5"/>
        <v>85</v>
      </c>
      <c r="AC10" s="11" t="str">
        <f t="shared" si="6"/>
        <v>0</v>
      </c>
      <c r="AD10" s="11" t="str">
        <f t="shared" si="7"/>
        <v>0</v>
      </c>
      <c r="AE10" s="14"/>
      <c r="AF10" s="14"/>
      <c r="AG10" s="14"/>
      <c r="AH10" s="14"/>
    </row>
    <row r="11" spans="1:34" x14ac:dyDescent="0.25">
      <c r="A11" s="133" t="s">
        <v>103</v>
      </c>
      <c r="B11" s="134" t="s">
        <v>104</v>
      </c>
      <c r="C11" s="134" t="s">
        <v>333</v>
      </c>
      <c r="D11" s="42">
        <f>8-COUNTBLANK(E11:T11)</f>
        <v>3</v>
      </c>
      <c r="E11" s="62">
        <v>3</v>
      </c>
      <c r="F11" s="45">
        <f>IFERROR(VLOOKUP(E11,Poengskala!$B$4:C104,2,FALSE),"0")</f>
        <v>100</v>
      </c>
      <c r="G11" s="46"/>
      <c r="H11" s="45" t="str">
        <f>IFERROR(VLOOKUP(G11,Poengskala!$B$4:E104,2,FALSE),"0")</f>
        <v>0</v>
      </c>
      <c r="I11" s="107"/>
      <c r="J11" s="114" t="str">
        <f>IFERROR(VLOOKUP(I11,Poengskala!$B$4:G104,2,FALSE),"0")</f>
        <v>0</v>
      </c>
      <c r="K11" s="67"/>
      <c r="L11" s="114" t="str">
        <f>IFERROR(VLOOKUP(K11,Poengskala!$B$4:I104,2,FALSE),"0")</f>
        <v>0</v>
      </c>
      <c r="M11" s="62">
        <v>10</v>
      </c>
      <c r="N11" s="45">
        <f>IFERROR(VLOOKUP(M11,Poengskala!$B$4:K104,2,FALSE),"0")</f>
        <v>60</v>
      </c>
      <c r="O11" s="46">
        <v>8</v>
      </c>
      <c r="P11" s="45">
        <f>IFERROR(VLOOKUP(O11,Poengskala!$B$4:M104,2,FALSE),"0")</f>
        <v>63</v>
      </c>
      <c r="Q11" s="62"/>
      <c r="R11" s="45" t="str">
        <f>IFERROR(VLOOKUP(Q11,Poengskala!$B$4:O104,2,FALSE),"0")</f>
        <v>0</v>
      </c>
      <c r="S11" s="67"/>
      <c r="T11" s="114" t="str">
        <f>IFERROR(VLOOKUP(S11,Poengskala!$B$4:Q104,2,FALSE),"0")</f>
        <v>0</v>
      </c>
      <c r="U11" s="63">
        <f>SUM(F11+H11+J11+L11+N11+P11+R11+T11)</f>
        <v>223</v>
      </c>
      <c r="V11" s="64">
        <f>IF(D11&gt;=1,LARGE(W11:AD11,1),"0")+IF(D11&gt;=2,LARGE(W11:AD11,2),"0")+IF(D11&gt;=3,LARGE(W11:AD11,3),"0")+IF(D11&gt;=4,LARGE(W11:AD11,4),"0")</f>
        <v>223</v>
      </c>
      <c r="W11" s="11">
        <f t="shared" si="0"/>
        <v>100</v>
      </c>
      <c r="X11" s="11" t="str">
        <f t="shared" si="1"/>
        <v>0</v>
      </c>
      <c r="Y11" s="11" t="str">
        <f t="shared" si="2"/>
        <v>0</v>
      </c>
      <c r="Z11" s="11" t="str">
        <f t="shared" si="3"/>
        <v>0</v>
      </c>
      <c r="AA11" s="11">
        <f t="shared" si="4"/>
        <v>60</v>
      </c>
      <c r="AB11" s="11">
        <f t="shared" si="5"/>
        <v>63</v>
      </c>
      <c r="AC11" s="11" t="str">
        <f t="shared" si="6"/>
        <v>0</v>
      </c>
      <c r="AD11" s="11" t="str">
        <f t="shared" si="7"/>
        <v>0</v>
      </c>
      <c r="AE11" s="14"/>
      <c r="AF11" s="14"/>
      <c r="AG11" s="14"/>
      <c r="AH11" s="14"/>
    </row>
    <row r="12" spans="1:34" ht="15.75" x14ac:dyDescent="0.25">
      <c r="A12" s="131" t="s">
        <v>118</v>
      </c>
      <c r="B12" s="132" t="s">
        <v>119</v>
      </c>
      <c r="C12" s="132" t="s">
        <v>100</v>
      </c>
      <c r="D12" s="42">
        <f>8-COUNTBLANK(E12:T12)</f>
        <v>3</v>
      </c>
      <c r="E12" s="107"/>
      <c r="F12" s="114" t="str">
        <f>IFERROR(VLOOKUP(E12,Poengskala!$B$4:C118,2,FALSE),"0")</f>
        <v>0</v>
      </c>
      <c r="G12" s="46"/>
      <c r="H12" s="45" t="str">
        <f>IFERROR(VLOOKUP(G12,Poengskala!$B$4:E118,2,FALSE),"0")</f>
        <v>0</v>
      </c>
      <c r="I12" s="107"/>
      <c r="J12" s="114" t="str">
        <f>IFERROR(VLOOKUP(I12,Poengskala!$B$4:G118,2,FALSE),"0")</f>
        <v>0</v>
      </c>
      <c r="K12" s="46">
        <v>4</v>
      </c>
      <c r="L12" s="45">
        <f>IFERROR(VLOOKUP(K12,Poengskala!$B$4:I118,2,FALSE),"0")</f>
        <v>85</v>
      </c>
      <c r="M12" s="62">
        <v>7</v>
      </c>
      <c r="N12" s="45">
        <f>IFERROR(VLOOKUP(M12,Poengskala!$B$4:K118,2,FALSE),"0")</f>
        <v>66</v>
      </c>
      <c r="O12" s="46">
        <v>14</v>
      </c>
      <c r="P12" s="45">
        <f>IFERROR(VLOOKUP(O12,Poengskala!$B$4:M118,2,FALSE),"0")</f>
        <v>56</v>
      </c>
      <c r="Q12" s="62"/>
      <c r="R12" s="45" t="str">
        <f>IFERROR(VLOOKUP(Q12,Poengskala!$B$4:O118,2,FALSE),"0")</f>
        <v>0</v>
      </c>
      <c r="S12" s="67"/>
      <c r="T12" s="114" t="str">
        <f>IFERROR(VLOOKUP(S12,Poengskala!$B$4:Q118,2,FALSE),"0")</f>
        <v>0</v>
      </c>
      <c r="U12" s="63">
        <f>SUM(F12+H12+J12+L12+N12+P12+R12+T12)</f>
        <v>207</v>
      </c>
      <c r="V12" s="64">
        <f>IF(D12&gt;=1,LARGE(W12:AD12,1),"0")+IF(D12&gt;=2,LARGE(W12:AD12,2),"0")+IF(D12&gt;=3,LARGE(W12:AD12,3),"0")+IF(D12&gt;=4,LARGE(W12:AD12,4),"0")</f>
        <v>207</v>
      </c>
      <c r="W12" s="11" t="str">
        <f t="shared" si="0"/>
        <v>0</v>
      </c>
      <c r="X12" s="11" t="str">
        <f t="shared" si="1"/>
        <v>0</v>
      </c>
      <c r="Y12" s="11" t="str">
        <f t="shared" si="2"/>
        <v>0</v>
      </c>
      <c r="Z12" s="11">
        <f t="shared" si="3"/>
        <v>85</v>
      </c>
      <c r="AA12" s="11">
        <f t="shared" si="4"/>
        <v>66</v>
      </c>
      <c r="AB12" s="11">
        <f t="shared" si="5"/>
        <v>56</v>
      </c>
      <c r="AC12" s="11" t="str">
        <f t="shared" si="6"/>
        <v>0</v>
      </c>
      <c r="AD12" s="11" t="str">
        <f t="shared" si="7"/>
        <v>0</v>
      </c>
      <c r="AE12" s="14"/>
      <c r="AF12" s="14"/>
      <c r="AG12" s="14"/>
      <c r="AH12" s="14"/>
    </row>
    <row r="13" spans="1:34" x14ac:dyDescent="0.25">
      <c r="A13" s="136" t="s">
        <v>379</v>
      </c>
      <c r="B13" s="137" t="s">
        <v>381</v>
      </c>
      <c r="C13" s="137" t="s">
        <v>380</v>
      </c>
      <c r="D13" s="42">
        <f>8-COUNTBLANK(E13:T13)</f>
        <v>3</v>
      </c>
      <c r="E13" s="62"/>
      <c r="F13" s="45" t="str">
        <f>IFERROR(VLOOKUP(E13,Poengskala!$B$4:C185,2,FALSE),"0")</f>
        <v>0</v>
      </c>
      <c r="G13" s="62"/>
      <c r="H13" s="45" t="str">
        <f>IFERROR(VLOOKUP(G13,Poengskala!$B$4:E185,2,FALSE),"0")</f>
        <v>0</v>
      </c>
      <c r="I13" s="62">
        <v>6</v>
      </c>
      <c r="J13" s="45">
        <f>IFERROR(VLOOKUP(I13,Poengskala!$B$4:G185,2,FALSE),"0")</f>
        <v>70</v>
      </c>
      <c r="K13" s="62"/>
      <c r="L13" s="45" t="str">
        <f>IFERROR(VLOOKUP(K13,Poengskala!$B$4:I185,2,FALSE),"0")</f>
        <v>0</v>
      </c>
      <c r="M13" s="62"/>
      <c r="N13" s="45" t="str">
        <f>IFERROR(VLOOKUP(M13,Poengskala!$B$4:K185,2,FALSE),"0")</f>
        <v>0</v>
      </c>
      <c r="O13" s="62">
        <v>5</v>
      </c>
      <c r="P13" s="45">
        <f>IFERROR(VLOOKUP(O13,Poengskala!$B$4:M185,2,FALSE),"0")</f>
        <v>75</v>
      </c>
      <c r="Q13" s="62"/>
      <c r="R13" s="45" t="str">
        <f>IFERROR(VLOOKUP(Q13,Poengskala!$B$4:O185,2,FALSE),"0")</f>
        <v>0</v>
      </c>
      <c r="S13" s="62">
        <v>12</v>
      </c>
      <c r="T13" s="45">
        <f>IFERROR(VLOOKUP(S13,Poengskala!$B$4:Q185,2,FALSE),"0")</f>
        <v>58</v>
      </c>
      <c r="U13" s="63">
        <f>SUM(F13+H13+J13+L13+N13+P13+R13+T13)</f>
        <v>203</v>
      </c>
      <c r="V13" s="64">
        <f>IF(D13&gt;=1,LARGE(W13:AD13,1),"0")+IF(D13&gt;=2,LARGE(W13:AD13,2),"0")+IF(D13&gt;=3,LARGE(W13:AD13,3),"0")+IF(D13&gt;=4,LARGE(W13:AD13,4),"0")</f>
        <v>203</v>
      </c>
      <c r="W13" s="11" t="str">
        <f t="shared" si="0"/>
        <v>0</v>
      </c>
      <c r="X13" s="11" t="str">
        <f t="shared" si="1"/>
        <v>0</v>
      </c>
      <c r="Y13" s="11">
        <f t="shared" si="2"/>
        <v>70</v>
      </c>
      <c r="Z13" s="11" t="str">
        <f t="shared" si="3"/>
        <v>0</v>
      </c>
      <c r="AA13" s="11" t="str">
        <f t="shared" si="4"/>
        <v>0</v>
      </c>
      <c r="AB13" s="11">
        <f t="shared" si="5"/>
        <v>75</v>
      </c>
      <c r="AC13" s="11" t="str">
        <f t="shared" si="6"/>
        <v>0</v>
      </c>
      <c r="AD13" s="11">
        <f t="shared" si="7"/>
        <v>58</v>
      </c>
      <c r="AE13" s="14"/>
      <c r="AF13" s="14"/>
      <c r="AG13" s="14"/>
      <c r="AH13" s="14"/>
    </row>
    <row r="14" spans="1:34" ht="15.75" x14ac:dyDescent="0.25">
      <c r="A14" s="131" t="s">
        <v>126</v>
      </c>
      <c r="B14" s="132" t="s">
        <v>127</v>
      </c>
      <c r="C14" s="132" t="s">
        <v>128</v>
      </c>
      <c r="D14" s="42">
        <f>8-COUNTBLANK(E14:T14)</f>
        <v>3</v>
      </c>
      <c r="E14" s="62">
        <v>11</v>
      </c>
      <c r="F14" s="45">
        <f>IFERROR(VLOOKUP(E14,Poengskala!$B$4:C120,2,FALSE),"0")</f>
        <v>59</v>
      </c>
      <c r="G14" s="46"/>
      <c r="H14" s="45" t="str">
        <f>IFERROR(VLOOKUP(G14,Poengskala!$B$4:E120,2,FALSE),"0")</f>
        <v>0</v>
      </c>
      <c r="I14" s="62">
        <v>8</v>
      </c>
      <c r="J14" s="45">
        <f>IFERROR(VLOOKUP(I14,Poengskala!$B$4:G120,2,FALSE),"0")</f>
        <v>63</v>
      </c>
      <c r="K14" s="67"/>
      <c r="L14" s="114" t="str">
        <f>IFERROR(VLOOKUP(K14,Poengskala!$B$4:I120,2,FALSE),"0")</f>
        <v>0</v>
      </c>
      <c r="M14" s="62"/>
      <c r="N14" s="45" t="str">
        <f>IFERROR(VLOOKUP(M14,Poengskala!$B$4:K120,2,FALSE),"0")</f>
        <v>0</v>
      </c>
      <c r="O14" s="46">
        <v>6</v>
      </c>
      <c r="P14" s="45">
        <f>IFERROR(VLOOKUP(O14,Poengskala!$B$4:M120,2,FALSE),"0")</f>
        <v>70</v>
      </c>
      <c r="Q14" s="62"/>
      <c r="R14" s="45" t="str">
        <f>IFERROR(VLOOKUP(Q14,Poengskala!$B$4:O120,2,FALSE),"0")</f>
        <v>0</v>
      </c>
      <c r="S14" s="67"/>
      <c r="T14" s="114" t="str">
        <f>IFERROR(VLOOKUP(S14,Poengskala!$B$4:Q120,2,FALSE),"0")</f>
        <v>0</v>
      </c>
      <c r="U14" s="63">
        <f>SUM(F14+H14+J14+L14+N14+P14+R14+T14)</f>
        <v>192</v>
      </c>
      <c r="V14" s="64">
        <f>IF(D14&gt;=1,LARGE(W14:AD14,1),"0")+IF(D14&gt;=2,LARGE(W14:AD14,2),"0")+IF(D14&gt;=3,LARGE(W14:AD14,3),"0")+IF(D14&gt;=4,LARGE(W14:AD14,4),"0")</f>
        <v>192</v>
      </c>
      <c r="W14" s="11">
        <f t="shared" si="0"/>
        <v>59</v>
      </c>
      <c r="X14" s="11" t="str">
        <f t="shared" si="1"/>
        <v>0</v>
      </c>
      <c r="Y14" s="11">
        <f t="shared" si="2"/>
        <v>63</v>
      </c>
      <c r="Z14" s="11" t="str">
        <f t="shared" si="3"/>
        <v>0</v>
      </c>
      <c r="AA14" s="11" t="str">
        <f t="shared" si="4"/>
        <v>0</v>
      </c>
      <c r="AB14" s="11">
        <f t="shared" si="5"/>
        <v>70</v>
      </c>
      <c r="AC14" s="11" t="str">
        <f t="shared" si="6"/>
        <v>0</v>
      </c>
      <c r="AD14" s="11" t="str">
        <f t="shared" si="7"/>
        <v>0</v>
      </c>
      <c r="AE14" s="14"/>
      <c r="AF14" s="14"/>
      <c r="AG14" s="14"/>
      <c r="AH14" s="14"/>
    </row>
    <row r="15" spans="1:34" x14ac:dyDescent="0.25">
      <c r="A15" s="133" t="s">
        <v>114</v>
      </c>
      <c r="B15" s="134" t="s">
        <v>115</v>
      </c>
      <c r="C15" s="134" t="s">
        <v>16</v>
      </c>
      <c r="D15" s="42">
        <f>8-COUNTBLANK(E15:T15)</f>
        <v>3</v>
      </c>
      <c r="E15" s="62"/>
      <c r="F15" s="45" t="str">
        <f>IFERROR(VLOOKUP(E15,Poengskala!$B$4:C127,2,FALSE),"0")</f>
        <v>0</v>
      </c>
      <c r="G15" s="113"/>
      <c r="H15" s="45" t="str">
        <f>IFERROR(VLOOKUP(G15,Poengskala!$B$4:E127,2,FALSE),"0")</f>
        <v>0</v>
      </c>
      <c r="I15" s="62"/>
      <c r="J15" s="45" t="str">
        <f>IFERROR(VLOOKUP(I15,Poengskala!$B$4:G127,2,FALSE),"0")</f>
        <v>0</v>
      </c>
      <c r="K15" s="62">
        <v>9</v>
      </c>
      <c r="L15" s="45">
        <f>IFERROR(VLOOKUP(K15,Poengskala!$B$4:I127,2,FALSE),"0")</f>
        <v>61</v>
      </c>
      <c r="M15" s="62">
        <v>6</v>
      </c>
      <c r="N15" s="45">
        <f>IFERROR(VLOOKUP(M15,Poengskala!$B$4:K127,2,FALSE),"0")</f>
        <v>70</v>
      </c>
      <c r="O15" s="62">
        <v>13</v>
      </c>
      <c r="P15" s="45">
        <f>IFERROR(VLOOKUP(O15,Poengskala!$B$4:M127,2,FALSE),"0")</f>
        <v>57</v>
      </c>
      <c r="Q15" s="62"/>
      <c r="R15" s="45" t="str">
        <f>IFERROR(VLOOKUP(Q15,Poengskala!$B$4:O127,2,FALSE),"0")</f>
        <v>0</v>
      </c>
      <c r="S15" s="62"/>
      <c r="T15" s="45" t="str">
        <f>IFERROR(VLOOKUP(S15,Poengskala!$B$4:Q127,2,FALSE),"0")</f>
        <v>0</v>
      </c>
      <c r="U15" s="63">
        <f>SUM(F15+H15+J15+L15+N15+P15+R15+T15)</f>
        <v>188</v>
      </c>
      <c r="V15" s="64">
        <f>IF(D15&gt;=1,LARGE(W15:AD15,1),"0")+IF(D15&gt;=2,LARGE(W15:AD15,2),"0")+IF(D15&gt;=3,LARGE(W15:AD15,3),"0")+IF(D15&gt;=4,LARGE(W15:AD15,4),"0")</f>
        <v>188</v>
      </c>
      <c r="W15" s="11" t="str">
        <f t="shared" si="0"/>
        <v>0</v>
      </c>
      <c r="X15" s="11" t="str">
        <f t="shared" si="1"/>
        <v>0</v>
      </c>
      <c r="Y15" s="11" t="str">
        <f t="shared" si="2"/>
        <v>0</v>
      </c>
      <c r="Z15" s="11">
        <f t="shared" si="3"/>
        <v>61</v>
      </c>
      <c r="AA15" s="11">
        <f t="shared" si="4"/>
        <v>70</v>
      </c>
      <c r="AB15" s="11">
        <f t="shared" si="5"/>
        <v>57</v>
      </c>
      <c r="AC15" s="11" t="str">
        <f t="shared" si="6"/>
        <v>0</v>
      </c>
      <c r="AD15" s="11" t="str">
        <f t="shared" si="7"/>
        <v>0</v>
      </c>
      <c r="AE15" s="14"/>
      <c r="AF15" s="14"/>
      <c r="AG15" s="14"/>
      <c r="AH15" s="14"/>
    </row>
    <row r="16" spans="1:34" ht="15.75" x14ac:dyDescent="0.25">
      <c r="A16" s="131" t="s">
        <v>122</v>
      </c>
      <c r="B16" s="132" t="s">
        <v>123</v>
      </c>
      <c r="C16" s="132" t="s">
        <v>21</v>
      </c>
      <c r="D16" s="42">
        <f>8-COUNTBLANK(E16:T16)</f>
        <v>3</v>
      </c>
      <c r="E16" s="107"/>
      <c r="F16" s="114" t="str">
        <f>IFERROR(VLOOKUP(E16,Poengskala!$B$4:C111,2,FALSE),"0")</f>
        <v>0</v>
      </c>
      <c r="G16" s="46"/>
      <c r="H16" s="45" t="str">
        <f>IFERROR(VLOOKUP(G16,Poengskala!$B$4:E111,2,FALSE),"0")</f>
        <v>0</v>
      </c>
      <c r="I16" s="62">
        <v>10</v>
      </c>
      <c r="J16" s="45">
        <f>IFERROR(VLOOKUP(I16,Poengskala!$B$4:G111,2,FALSE),"0")</f>
        <v>60</v>
      </c>
      <c r="K16" s="67"/>
      <c r="L16" s="114" t="str">
        <f>IFERROR(VLOOKUP(K16,Poengskala!$B$4:I111,2,FALSE),"0")</f>
        <v>0</v>
      </c>
      <c r="M16" s="62">
        <v>8</v>
      </c>
      <c r="N16" s="45">
        <f>IFERROR(VLOOKUP(M16,Poengskala!$B$4:K111,2,FALSE),"0")</f>
        <v>63</v>
      </c>
      <c r="O16" s="46">
        <v>9</v>
      </c>
      <c r="P16" s="45">
        <f>IFERROR(VLOOKUP(O16,Poengskala!$B$4:M111,2,FALSE),"0")</f>
        <v>61</v>
      </c>
      <c r="Q16" s="62"/>
      <c r="R16" s="45" t="str">
        <f>IFERROR(VLOOKUP(Q16,Poengskala!$B$4:O111,2,FALSE),"0")</f>
        <v>0</v>
      </c>
      <c r="S16" s="127"/>
      <c r="T16" s="114" t="str">
        <f>IFERROR(VLOOKUP(S16,Poengskala!$B$4:Q111,2,FALSE),"0")</f>
        <v>0</v>
      </c>
      <c r="U16" s="63">
        <f>SUM(F16+H16+J16+L16+N16+P16+R16+T16)</f>
        <v>184</v>
      </c>
      <c r="V16" s="64">
        <f>IF(D16&gt;=1,LARGE(W16:AD16,1),"0")+IF(D16&gt;=2,LARGE(W16:AD16,2),"0")+IF(D16&gt;=3,LARGE(W16:AD16,3),"0")+IF(D16&gt;=4,LARGE(W16:AD16,4),"0")</f>
        <v>184</v>
      </c>
      <c r="W16" s="11" t="str">
        <f t="shared" si="0"/>
        <v>0</v>
      </c>
      <c r="X16" s="11" t="str">
        <f t="shared" si="1"/>
        <v>0</v>
      </c>
      <c r="Y16" s="11">
        <f t="shared" si="2"/>
        <v>60</v>
      </c>
      <c r="Z16" s="11" t="str">
        <f t="shared" si="3"/>
        <v>0</v>
      </c>
      <c r="AA16" s="11">
        <f t="shared" si="4"/>
        <v>63</v>
      </c>
      <c r="AB16" s="11">
        <f t="shared" si="5"/>
        <v>61</v>
      </c>
      <c r="AC16" s="11" t="str">
        <f t="shared" si="6"/>
        <v>0</v>
      </c>
      <c r="AD16" s="11" t="str">
        <f t="shared" si="7"/>
        <v>0</v>
      </c>
      <c r="AE16" s="14"/>
      <c r="AF16" s="14"/>
      <c r="AG16" s="14"/>
      <c r="AH16" s="14"/>
    </row>
    <row r="17" spans="1:34" ht="15.75" x14ac:dyDescent="0.25">
      <c r="A17" s="131" t="s">
        <v>109</v>
      </c>
      <c r="B17" s="132" t="s">
        <v>110</v>
      </c>
      <c r="C17" s="132" t="s">
        <v>100</v>
      </c>
      <c r="D17" s="42">
        <f>8-COUNTBLANK(E17:T17)</f>
        <v>3</v>
      </c>
      <c r="E17" s="107"/>
      <c r="F17" s="114" t="str">
        <f>IFERROR(VLOOKUP(E17,Poengskala!$B$4:C103,2,FALSE),"0")</f>
        <v>0</v>
      </c>
      <c r="G17" s="46"/>
      <c r="H17" s="45" t="str">
        <f>IFERROR(VLOOKUP(G17,Poengskala!$B$4:E103,2,FALSE),"0")</f>
        <v>0</v>
      </c>
      <c r="I17" s="107"/>
      <c r="J17" s="114" t="str">
        <f>IFERROR(VLOOKUP(I17,Poengskala!$B$4:G103,2,FALSE),"0")</f>
        <v>0</v>
      </c>
      <c r="K17" s="67"/>
      <c r="L17" s="114" t="str">
        <f>IFERROR(VLOOKUP(K17,Poengskala!$B$4:I103,2,FALSE),"0")</f>
        <v>0</v>
      </c>
      <c r="M17" s="62">
        <v>11</v>
      </c>
      <c r="N17" s="45">
        <f>IFERROR(VLOOKUP(M17,Poengskala!$B$4:K103,2,FALSE),"0")</f>
        <v>59</v>
      </c>
      <c r="O17" s="46">
        <v>11</v>
      </c>
      <c r="P17" s="45">
        <f>IFERROR(VLOOKUP(O17,Poengskala!$B$4:M103,2,FALSE),"0")</f>
        <v>59</v>
      </c>
      <c r="Q17" s="62"/>
      <c r="R17" s="45" t="str">
        <f>IFERROR(VLOOKUP(Q17,Poengskala!$B$4:O103,2,FALSE),"0")</f>
        <v>0</v>
      </c>
      <c r="S17" s="46">
        <v>8</v>
      </c>
      <c r="T17" s="45">
        <f>IFERROR(VLOOKUP(S17,Poengskala!$B$4:Q103,2,FALSE),"0")</f>
        <v>63</v>
      </c>
      <c r="U17" s="63">
        <f>SUM(F17+H17+J17+L17+N17+P17+R17+T17)</f>
        <v>181</v>
      </c>
      <c r="V17" s="64">
        <f>IF(D17&gt;=1,LARGE(W17:AD17,1),"0")+IF(D17&gt;=2,LARGE(W17:AD17,2),"0")+IF(D17&gt;=3,LARGE(W17:AD17,3),"0")+IF(D17&gt;=4,LARGE(W17:AD17,4),"0")</f>
        <v>181</v>
      </c>
      <c r="W17" s="11" t="str">
        <f t="shared" si="0"/>
        <v>0</v>
      </c>
      <c r="X17" s="11" t="str">
        <f t="shared" si="1"/>
        <v>0</v>
      </c>
      <c r="Y17" s="11" t="str">
        <f t="shared" si="2"/>
        <v>0</v>
      </c>
      <c r="Z17" s="11" t="str">
        <f t="shared" si="3"/>
        <v>0</v>
      </c>
      <c r="AA17" s="11">
        <f t="shared" si="4"/>
        <v>59</v>
      </c>
      <c r="AB17" s="11">
        <f t="shared" si="5"/>
        <v>59</v>
      </c>
      <c r="AC17" s="11" t="str">
        <f t="shared" si="6"/>
        <v>0</v>
      </c>
      <c r="AD17" s="11">
        <f t="shared" si="7"/>
        <v>63</v>
      </c>
      <c r="AE17" s="14"/>
      <c r="AF17" s="14"/>
      <c r="AG17" s="14"/>
      <c r="AH17" s="14"/>
    </row>
    <row r="18" spans="1:34" x14ac:dyDescent="0.25">
      <c r="A18" s="136" t="s">
        <v>337</v>
      </c>
      <c r="B18" s="137" t="s">
        <v>59</v>
      </c>
      <c r="C18" s="137" t="s">
        <v>21</v>
      </c>
      <c r="D18" s="42">
        <f>8-COUNTBLANK(E18:T18)</f>
        <v>2</v>
      </c>
      <c r="E18" s="62">
        <v>5</v>
      </c>
      <c r="F18" s="45">
        <f>IFERROR(VLOOKUP(E18,Poengskala!$B$4:C172,2,FALSE),"0")</f>
        <v>75</v>
      </c>
      <c r="G18" s="62"/>
      <c r="H18" s="45" t="str">
        <f>IFERROR(VLOOKUP(G18,Poengskala!$B$4:E172,2,FALSE),"0")</f>
        <v>0</v>
      </c>
      <c r="I18" s="62"/>
      <c r="J18" s="45" t="str">
        <f>IFERROR(VLOOKUP(I18,Poengskala!$B$4:G172,2,FALSE),"0")</f>
        <v>0</v>
      </c>
      <c r="K18" s="62"/>
      <c r="L18" s="45" t="str">
        <f>IFERROR(VLOOKUP(K18,Poengskala!$B$4:I172,2,FALSE),"0")</f>
        <v>0</v>
      </c>
      <c r="M18" s="62"/>
      <c r="N18" s="45" t="str">
        <f>IFERROR(VLOOKUP(M18,Poengskala!$B$4:K172,2,FALSE),"0")</f>
        <v>0</v>
      </c>
      <c r="O18" s="62"/>
      <c r="P18" s="45" t="str">
        <f>IFERROR(VLOOKUP(O18,Poengskala!$B$4:M172,2,FALSE),"0")</f>
        <v>0</v>
      </c>
      <c r="Q18" s="62"/>
      <c r="R18" s="45" t="str">
        <f>IFERROR(VLOOKUP(Q18,Poengskala!$B$4:O172,2,FALSE),"0")</f>
        <v>0</v>
      </c>
      <c r="S18" s="62">
        <v>3</v>
      </c>
      <c r="T18" s="45">
        <f>IFERROR(VLOOKUP(S18,Poengskala!$B$4:Q172,2,FALSE),"0")</f>
        <v>100</v>
      </c>
      <c r="U18" s="63">
        <f>SUM(F18+H18+J18+L18+N18+P18+R18+T18)</f>
        <v>175</v>
      </c>
      <c r="V18" s="64">
        <f>IF(D18&gt;=1,LARGE(W18:AD18,1),"0")+IF(D18&gt;=2,LARGE(W18:AD18,2),"0")+IF(D18&gt;=3,LARGE(W18:AD18,3),"0")+IF(D18&gt;=4,LARGE(W18:AD18,4),"0")</f>
        <v>175</v>
      </c>
      <c r="W18" s="11">
        <f t="shared" si="0"/>
        <v>75</v>
      </c>
      <c r="X18" s="11" t="str">
        <f t="shared" si="1"/>
        <v>0</v>
      </c>
      <c r="Y18" s="11" t="str">
        <f t="shared" si="2"/>
        <v>0</v>
      </c>
      <c r="Z18" s="11" t="str">
        <f t="shared" si="3"/>
        <v>0</v>
      </c>
      <c r="AA18" s="11" t="str">
        <f t="shared" si="4"/>
        <v>0</v>
      </c>
      <c r="AB18" s="11" t="str">
        <f t="shared" si="5"/>
        <v>0</v>
      </c>
      <c r="AC18" s="11" t="str">
        <f t="shared" si="6"/>
        <v>0</v>
      </c>
      <c r="AD18" s="11">
        <f t="shared" si="7"/>
        <v>100</v>
      </c>
      <c r="AE18" s="14"/>
      <c r="AF18" s="14"/>
      <c r="AG18" s="14"/>
      <c r="AH18" s="14"/>
    </row>
    <row r="19" spans="1:34" x14ac:dyDescent="0.25">
      <c r="A19" s="133" t="s">
        <v>107</v>
      </c>
      <c r="B19" s="134" t="s">
        <v>108</v>
      </c>
      <c r="C19" s="134" t="s">
        <v>21</v>
      </c>
      <c r="D19" s="42">
        <f>8-COUNTBLANK(E19:T19)</f>
        <v>3</v>
      </c>
      <c r="E19" s="62">
        <v>8</v>
      </c>
      <c r="F19" s="45">
        <f>IFERROR(VLOOKUP(E19,Poengskala!$B$4:C108,2,FALSE),"0")</f>
        <v>63</v>
      </c>
      <c r="G19" s="46"/>
      <c r="H19" s="45" t="str">
        <f>IFERROR(VLOOKUP(G19,Poengskala!$B$4:E108,2,FALSE),"0")</f>
        <v>0</v>
      </c>
      <c r="I19" s="62">
        <v>9</v>
      </c>
      <c r="J19" s="45">
        <f>IFERROR(VLOOKUP(I19,Poengskala!$B$4:G108,2,FALSE),"0")</f>
        <v>61</v>
      </c>
      <c r="K19" s="46">
        <v>22</v>
      </c>
      <c r="L19" s="45">
        <f>IFERROR(VLOOKUP(K19,Poengskala!$B$4:I108,2,FALSE),"0")</f>
        <v>48</v>
      </c>
      <c r="M19" s="62"/>
      <c r="N19" s="45" t="str">
        <f>IFERROR(VLOOKUP(M19,Poengskala!$B$4:K108,2,FALSE),"0")</f>
        <v>0</v>
      </c>
      <c r="O19" s="46"/>
      <c r="P19" s="45" t="str">
        <f>IFERROR(VLOOKUP(O19,Poengskala!$B$4:M108,2,FALSE),"0")</f>
        <v>0</v>
      </c>
      <c r="Q19" s="62"/>
      <c r="R19" s="45" t="str">
        <f>IFERROR(VLOOKUP(Q19,Poengskala!$B$4:O108,2,FALSE),"0")</f>
        <v>0</v>
      </c>
      <c r="S19" s="51"/>
      <c r="T19" s="45" t="str">
        <f>IFERROR(VLOOKUP(S19,Poengskala!$B$4:Q108,2,FALSE),"0")</f>
        <v>0</v>
      </c>
      <c r="U19" s="63">
        <f>SUM(F19+H19+J19+L19+N19+P19+R19+T19)</f>
        <v>172</v>
      </c>
      <c r="V19" s="64">
        <f>IF(D19&gt;=1,LARGE(W19:AD19,1),"0")+IF(D19&gt;=2,LARGE(W19:AD19,2),"0")+IF(D19&gt;=3,LARGE(W19:AD19,3),"0")+IF(D19&gt;=4,LARGE(W19:AD19,4),"0")</f>
        <v>172</v>
      </c>
      <c r="W19" s="11">
        <f t="shared" si="0"/>
        <v>63</v>
      </c>
      <c r="X19" s="11" t="str">
        <f t="shared" si="1"/>
        <v>0</v>
      </c>
      <c r="Y19" s="11">
        <f t="shared" si="2"/>
        <v>61</v>
      </c>
      <c r="Z19" s="11">
        <f t="shared" si="3"/>
        <v>48</v>
      </c>
      <c r="AA19" s="11" t="str">
        <f t="shared" si="4"/>
        <v>0</v>
      </c>
      <c r="AB19" s="11" t="str">
        <f t="shared" si="5"/>
        <v>0</v>
      </c>
      <c r="AC19" s="11" t="str">
        <f t="shared" si="6"/>
        <v>0</v>
      </c>
      <c r="AD19" s="11" t="str">
        <f t="shared" si="7"/>
        <v>0</v>
      </c>
      <c r="AE19" s="14"/>
      <c r="AF19" s="14"/>
      <c r="AG19" s="14"/>
      <c r="AH19" s="14"/>
    </row>
    <row r="20" spans="1:34" x14ac:dyDescent="0.25">
      <c r="A20" s="133" t="s">
        <v>170</v>
      </c>
      <c r="B20" s="134" t="s">
        <v>171</v>
      </c>
      <c r="C20" s="134" t="s">
        <v>21</v>
      </c>
      <c r="D20" s="42">
        <f>8-COUNTBLANK(E20:T20)</f>
        <v>3</v>
      </c>
      <c r="E20" s="62">
        <v>15</v>
      </c>
      <c r="F20" s="45">
        <f>IFERROR(VLOOKUP(E20,Poengskala!$B$4:C125,2,FALSE),"0")</f>
        <v>55</v>
      </c>
      <c r="G20" s="46"/>
      <c r="H20" s="45" t="str">
        <f>IFERROR(VLOOKUP(G20,Poengskala!$B$4:E125,2,FALSE),"0")</f>
        <v>0</v>
      </c>
      <c r="I20" s="62">
        <v>16</v>
      </c>
      <c r="J20" s="45">
        <f>IFERROR(VLOOKUP(I20,Poengskala!$B$4:G125,2,FALSE),"0")</f>
        <v>54</v>
      </c>
      <c r="K20" s="67"/>
      <c r="L20" s="114" t="str">
        <f>IFERROR(VLOOKUP(K20,Poengskala!$B$4:I125,2,FALSE),"0")</f>
        <v>0</v>
      </c>
      <c r="M20" s="62"/>
      <c r="N20" s="45" t="str">
        <f>IFERROR(VLOOKUP(M20,Poengskala!$B$4:K125,2,FALSE),"0")</f>
        <v>0</v>
      </c>
      <c r="O20" s="46"/>
      <c r="P20" s="45" t="str">
        <f>IFERROR(VLOOKUP(O20,Poengskala!$B$4:M125,2,FALSE),"0")</f>
        <v>0</v>
      </c>
      <c r="Q20" s="62"/>
      <c r="R20" s="45" t="str">
        <f>IFERROR(VLOOKUP(Q20,Poengskala!$B$4:O125,2,FALSE),"0")</f>
        <v>0</v>
      </c>
      <c r="S20" s="51">
        <v>9</v>
      </c>
      <c r="T20" s="130">
        <f>IFERROR(VLOOKUP(S20,Poengskala!$B$4:Q125,2,FALSE),"0")</f>
        <v>61</v>
      </c>
      <c r="U20" s="63">
        <f>SUM(F20+H20+J20+L20+N20+P20+R20+T20)</f>
        <v>170</v>
      </c>
      <c r="V20" s="64">
        <f>IF(D20&gt;=1,LARGE(W20:AD20,1),"0")+IF(D20&gt;=2,LARGE(W20:AD20,2),"0")+IF(D20&gt;=3,LARGE(W20:AD20,3),"0")+IF(D20&gt;=4,LARGE(W20:AD20,4),"0")</f>
        <v>170</v>
      </c>
      <c r="W20" s="11">
        <f t="shared" si="0"/>
        <v>55</v>
      </c>
      <c r="X20" s="11" t="str">
        <f t="shared" si="1"/>
        <v>0</v>
      </c>
      <c r="Y20" s="11">
        <f t="shared" si="2"/>
        <v>54</v>
      </c>
      <c r="Z20" s="11" t="str">
        <f t="shared" si="3"/>
        <v>0</v>
      </c>
      <c r="AA20" s="11" t="str">
        <f t="shared" si="4"/>
        <v>0</v>
      </c>
      <c r="AB20" s="11" t="str">
        <f t="shared" si="5"/>
        <v>0</v>
      </c>
      <c r="AC20" s="11" t="str">
        <f t="shared" si="6"/>
        <v>0</v>
      </c>
      <c r="AD20" s="11">
        <f t="shared" si="7"/>
        <v>61</v>
      </c>
      <c r="AE20" s="14"/>
      <c r="AF20" s="14"/>
      <c r="AG20" s="14"/>
      <c r="AH20" s="14"/>
    </row>
    <row r="21" spans="1:34" x14ac:dyDescent="0.25">
      <c r="A21" s="136" t="s">
        <v>342</v>
      </c>
      <c r="B21" s="137" t="s">
        <v>343</v>
      </c>
      <c r="C21" s="137" t="s">
        <v>16</v>
      </c>
      <c r="D21" s="42">
        <f>8-COUNTBLANK(E21:T21)</f>
        <v>3</v>
      </c>
      <c r="E21" s="62">
        <v>24</v>
      </c>
      <c r="F21" s="45">
        <f>IFERROR(VLOOKUP(E21,Poengskala!$B$4:C168,2,FALSE),"0")</f>
        <v>46</v>
      </c>
      <c r="G21" s="62"/>
      <c r="H21" s="45" t="str">
        <f>IFERROR(VLOOKUP(G21,Poengskala!$B$4:E168,2,FALSE),"0")</f>
        <v>0</v>
      </c>
      <c r="I21" s="62"/>
      <c r="J21" s="45" t="str">
        <f>IFERROR(VLOOKUP(I21,Poengskala!$B$4:G168,2,FALSE),"0")</f>
        <v>0</v>
      </c>
      <c r="K21" s="62">
        <v>37</v>
      </c>
      <c r="L21" s="45">
        <f>IFERROR(VLOOKUP(K21,Poengskala!$B$4:I168,2,FALSE),"0")</f>
        <v>33</v>
      </c>
      <c r="M21" s="62"/>
      <c r="N21" s="45" t="str">
        <f>IFERROR(VLOOKUP(M21,Poengskala!$B$4:K168,2,FALSE),"0")</f>
        <v>0</v>
      </c>
      <c r="O21" s="62"/>
      <c r="P21" s="45" t="str">
        <f>IFERROR(VLOOKUP(O21,Poengskala!$B$4:M168,2,FALSE),"0")</f>
        <v>0</v>
      </c>
      <c r="Q21" s="62"/>
      <c r="R21" s="45" t="str">
        <f>IFERROR(VLOOKUP(Q21,Poengskala!$B$4:O168,2,FALSE),"0")</f>
        <v>0</v>
      </c>
      <c r="S21" s="62">
        <v>4</v>
      </c>
      <c r="T21" s="45">
        <f>IFERROR(VLOOKUP(S21,Poengskala!$B$4:Q168,2,FALSE),"0")</f>
        <v>85</v>
      </c>
      <c r="U21" s="63">
        <f>SUM(F21+H21+J21+L21+N21+P21+R21+T21)</f>
        <v>164</v>
      </c>
      <c r="V21" s="64">
        <f>IF(D21&gt;=1,LARGE(W21:AD21,1),"0")+IF(D21&gt;=2,LARGE(W21:AD21,2),"0")+IF(D21&gt;=3,LARGE(W21:AD21,3),"0")+IF(D21&gt;=4,LARGE(W21:AD21,4),"0")</f>
        <v>164</v>
      </c>
      <c r="W21" s="11">
        <f t="shared" si="0"/>
        <v>46</v>
      </c>
      <c r="X21" s="11" t="str">
        <f t="shared" si="1"/>
        <v>0</v>
      </c>
      <c r="Y21" s="11" t="str">
        <f t="shared" si="2"/>
        <v>0</v>
      </c>
      <c r="Z21" s="11">
        <f t="shared" si="3"/>
        <v>33</v>
      </c>
      <c r="AA21" s="11" t="str">
        <f t="shared" si="4"/>
        <v>0</v>
      </c>
      <c r="AB21" s="11" t="str">
        <f t="shared" si="5"/>
        <v>0</v>
      </c>
      <c r="AC21" s="11" t="str">
        <f t="shared" si="6"/>
        <v>0</v>
      </c>
      <c r="AD21" s="11">
        <f t="shared" si="7"/>
        <v>85</v>
      </c>
      <c r="AE21" s="14"/>
      <c r="AF21" s="14"/>
      <c r="AG21" s="14"/>
      <c r="AH21" s="14"/>
    </row>
    <row r="22" spans="1:34" ht="15.75" x14ac:dyDescent="0.25">
      <c r="A22" s="138" t="s">
        <v>198</v>
      </c>
      <c r="B22" s="139" t="s">
        <v>370</v>
      </c>
      <c r="C22" s="139" t="s">
        <v>34</v>
      </c>
      <c r="D22" s="42">
        <f>8-COUNTBLANK(E22:T22)</f>
        <v>3</v>
      </c>
      <c r="E22" s="62"/>
      <c r="F22" s="45" t="str">
        <f>IFERROR(VLOOKUP(E22,Poengskala!$B$4:C180,2,FALSE),"0")</f>
        <v>0</v>
      </c>
      <c r="G22" s="62"/>
      <c r="H22" s="45" t="str">
        <f>IFERROR(VLOOKUP(G22,Poengskala!$B$4:E180,2,FALSE),"0")</f>
        <v>0</v>
      </c>
      <c r="I22" s="62">
        <v>19</v>
      </c>
      <c r="J22" s="45">
        <f>IFERROR(VLOOKUP(I22,Poengskala!$B$4:G180,2,FALSE),"0")</f>
        <v>51</v>
      </c>
      <c r="K22" s="107"/>
      <c r="L22" s="114" t="str">
        <f>IFERROR(VLOOKUP(K22,Poengskala!$B$4:I180,2,FALSE),"0")</f>
        <v>0</v>
      </c>
      <c r="M22" s="62">
        <v>13</v>
      </c>
      <c r="N22" s="45">
        <f>IFERROR(VLOOKUP(M22,Poengskala!$B$4:K180,2,FALSE),"0")</f>
        <v>57</v>
      </c>
      <c r="O22" s="62">
        <v>16</v>
      </c>
      <c r="P22" s="45">
        <f>IFERROR(VLOOKUP(O22,Poengskala!$B$4:M180,2,FALSE),"0")</f>
        <v>54</v>
      </c>
      <c r="Q22" s="62"/>
      <c r="R22" s="45" t="str">
        <f>IFERROR(VLOOKUP(Q22,Poengskala!$B$4:O180,2,FALSE),"0")</f>
        <v>0</v>
      </c>
      <c r="S22" s="62"/>
      <c r="T22" s="45" t="str">
        <f>IFERROR(VLOOKUP(S22,Poengskala!$B$4:Q180,2,FALSE),"0")</f>
        <v>0</v>
      </c>
      <c r="U22" s="63">
        <f>SUM(F22+H22+J22+L22+N22+P22+R22+T22)</f>
        <v>162</v>
      </c>
      <c r="V22" s="64">
        <f>IF(D22&gt;=1,LARGE(W22:AD22,1),"0")+IF(D22&gt;=2,LARGE(W22:AD22,2),"0")+IF(D22&gt;=3,LARGE(W22:AD22,3),"0")+IF(D22&gt;=4,LARGE(W22:AD22,4),"0")</f>
        <v>162</v>
      </c>
      <c r="W22" s="11" t="str">
        <f t="shared" si="0"/>
        <v>0</v>
      </c>
      <c r="X22" s="11" t="str">
        <f t="shared" si="1"/>
        <v>0</v>
      </c>
      <c r="Y22" s="11">
        <f t="shared" si="2"/>
        <v>51</v>
      </c>
      <c r="Z22" s="11" t="str">
        <f t="shared" si="3"/>
        <v>0</v>
      </c>
      <c r="AA22" s="11">
        <f t="shared" si="4"/>
        <v>57</v>
      </c>
      <c r="AB22" s="11">
        <f t="shared" si="5"/>
        <v>54</v>
      </c>
      <c r="AC22" s="11" t="str">
        <f t="shared" si="6"/>
        <v>0</v>
      </c>
      <c r="AD22" s="11" t="str">
        <f t="shared" si="7"/>
        <v>0</v>
      </c>
      <c r="AE22" s="14"/>
      <c r="AF22" s="14"/>
      <c r="AG22" s="14"/>
      <c r="AH22" s="14"/>
    </row>
    <row r="23" spans="1:34" x14ac:dyDescent="0.25">
      <c r="A23" s="133" t="s">
        <v>50</v>
      </c>
      <c r="B23" s="134" t="s">
        <v>51</v>
      </c>
      <c r="C23" s="134" t="s">
        <v>34</v>
      </c>
      <c r="D23" s="42">
        <f>8-COUNTBLANK(E23:T23)</f>
        <v>2</v>
      </c>
      <c r="E23" s="109"/>
      <c r="F23" s="110" t="str">
        <f>IFERROR(VLOOKUP(E23,Poengskala!$B$4:C203,2,FALSE),"0")</f>
        <v>0</v>
      </c>
      <c r="G23" s="62"/>
      <c r="H23" s="45" t="str">
        <f>IFERROR(VLOOKUP(G23,Poengskala!$B$4:E203,2,FALSE),"0")</f>
        <v>0</v>
      </c>
      <c r="I23" s="109"/>
      <c r="J23" s="110" t="str">
        <f>IFERROR(VLOOKUP(I23,Poengskala!$B$4:G203,2,FALSE),"0")</f>
        <v>0</v>
      </c>
      <c r="K23" s="62"/>
      <c r="L23" s="45" t="str">
        <f>IFERROR(VLOOKUP(K23,Poengskala!$B$4:I203,2,FALSE),"0")</f>
        <v>0</v>
      </c>
      <c r="M23" s="109">
        <v>9</v>
      </c>
      <c r="N23" s="110">
        <f>IFERROR(VLOOKUP(M23,Poengskala!$B$4:K203,2,FALSE),"0")</f>
        <v>61</v>
      </c>
      <c r="O23" s="62">
        <v>3</v>
      </c>
      <c r="P23" s="45">
        <f>IFERROR(VLOOKUP(O23,Poengskala!$B$4:M203,2,FALSE),"0")</f>
        <v>100</v>
      </c>
      <c r="Q23" s="109"/>
      <c r="R23" s="110" t="str">
        <f>IFERROR(VLOOKUP(Q23,Poengskala!$B$4:O203,2,FALSE),"0")</f>
        <v>0</v>
      </c>
      <c r="S23" s="62"/>
      <c r="T23" s="45" t="str">
        <f>IFERROR(VLOOKUP(S23,Poengskala!$B$4:Q203,2,FALSE),"0")</f>
        <v>0</v>
      </c>
      <c r="U23" s="63">
        <f>SUM(F23+H23+J23+L23+N23+P23+R23+T23)</f>
        <v>161</v>
      </c>
      <c r="V23" s="64">
        <f>IF(D23&gt;=1,LARGE(W23:AD23,1),"0")+IF(D23&gt;=2,LARGE(W23:AD23,2),"0")+IF(D23&gt;=3,LARGE(W23:AD23,3),"0")+IF(D23&gt;=4,LARGE(W23:AD23,4),"0")</f>
        <v>161</v>
      </c>
      <c r="W23" s="11" t="str">
        <f t="shared" si="0"/>
        <v>0</v>
      </c>
      <c r="X23" s="11" t="str">
        <f t="shared" si="1"/>
        <v>0</v>
      </c>
      <c r="Y23" s="11" t="str">
        <f t="shared" si="2"/>
        <v>0</v>
      </c>
      <c r="Z23" s="11" t="str">
        <f t="shared" si="3"/>
        <v>0</v>
      </c>
      <c r="AA23" s="11">
        <f t="shared" si="4"/>
        <v>61</v>
      </c>
      <c r="AB23" s="11">
        <f t="shared" si="5"/>
        <v>100</v>
      </c>
      <c r="AC23" s="11" t="str">
        <f t="shared" si="6"/>
        <v>0</v>
      </c>
      <c r="AD23" s="11" t="str">
        <f t="shared" si="7"/>
        <v>0</v>
      </c>
      <c r="AE23" s="14"/>
      <c r="AF23" s="14"/>
      <c r="AG23" s="14"/>
      <c r="AH23" s="14"/>
    </row>
    <row r="24" spans="1:34" x14ac:dyDescent="0.25">
      <c r="A24" s="133" t="s">
        <v>129</v>
      </c>
      <c r="B24" s="134" t="s">
        <v>130</v>
      </c>
      <c r="C24" s="134" t="s">
        <v>16</v>
      </c>
      <c r="D24" s="42">
        <f>8-COUNTBLANK(E24:T24)</f>
        <v>3</v>
      </c>
      <c r="E24" s="62">
        <v>22</v>
      </c>
      <c r="F24" s="45">
        <f>IFERROR(VLOOKUP(E24,Poengskala!$B$4:C138,2,FALSE),"0")</f>
        <v>48</v>
      </c>
      <c r="G24" s="46"/>
      <c r="H24" s="45" t="str">
        <f>IFERROR(VLOOKUP(G24,Poengskala!$B$4:E138,2,FALSE),"0")</f>
        <v>0</v>
      </c>
      <c r="I24" s="62"/>
      <c r="J24" s="45" t="str">
        <f>IFERROR(VLOOKUP(I24,Poengskala!$B$4:G138,2,FALSE),"0")</f>
        <v>0</v>
      </c>
      <c r="K24" s="67"/>
      <c r="L24" s="114" t="str">
        <f>IFERROR(VLOOKUP(K24,Poengskala!$B$4:I138,2,FALSE),"0")</f>
        <v>0</v>
      </c>
      <c r="M24" s="62"/>
      <c r="N24" s="45" t="str">
        <f>IFERROR(VLOOKUP(M24,Poengskala!$B$4:K138,2,FALSE),"0")</f>
        <v>0</v>
      </c>
      <c r="O24" s="46">
        <v>17</v>
      </c>
      <c r="P24" s="45">
        <f>IFERROR(VLOOKUP(O24,Poengskala!$B$4:M138,2,FALSE),"0")</f>
        <v>53</v>
      </c>
      <c r="Q24" s="62"/>
      <c r="R24" s="45" t="str">
        <f>IFERROR(VLOOKUP(Q24,Poengskala!$B$4:O138,2,FALSE),"0")</f>
        <v>0</v>
      </c>
      <c r="S24" s="46">
        <v>17</v>
      </c>
      <c r="T24" s="45">
        <f>IFERROR(VLOOKUP(S24,Poengskala!$B$4:Q138,2,FALSE),"0")</f>
        <v>53</v>
      </c>
      <c r="U24" s="63">
        <f>SUM(F24+H24+J24+L24+N24+P24+R24+T24)</f>
        <v>154</v>
      </c>
      <c r="V24" s="64">
        <f>IF(D24&gt;=1,LARGE(W24:AD24,1),"0")+IF(D24&gt;=2,LARGE(W24:AD24,2),"0")+IF(D24&gt;=3,LARGE(W24:AD24,3),"0")+IF(D24&gt;=4,LARGE(W24:AD24,4),"0")</f>
        <v>154</v>
      </c>
      <c r="W24" s="11">
        <f t="shared" si="0"/>
        <v>48</v>
      </c>
      <c r="X24" s="11" t="str">
        <f t="shared" si="1"/>
        <v>0</v>
      </c>
      <c r="Y24" s="11" t="str">
        <f t="shared" si="2"/>
        <v>0</v>
      </c>
      <c r="Z24" s="11" t="str">
        <f t="shared" si="3"/>
        <v>0</v>
      </c>
      <c r="AA24" s="11" t="str">
        <f t="shared" si="4"/>
        <v>0</v>
      </c>
      <c r="AB24" s="11">
        <f t="shared" si="5"/>
        <v>53</v>
      </c>
      <c r="AC24" s="11" t="str">
        <f t="shared" si="6"/>
        <v>0</v>
      </c>
      <c r="AD24" s="11">
        <f t="shared" si="7"/>
        <v>53</v>
      </c>
      <c r="AE24" s="14"/>
      <c r="AF24" s="14"/>
      <c r="AG24" s="14"/>
      <c r="AH24" s="14"/>
    </row>
    <row r="25" spans="1:34" x14ac:dyDescent="0.25">
      <c r="A25" s="23" t="s">
        <v>24</v>
      </c>
      <c r="B25" s="6" t="s">
        <v>25</v>
      </c>
      <c r="C25" s="6" t="s">
        <v>21</v>
      </c>
      <c r="D25" s="42">
        <f>8-COUNTBLANK(E25:T25)</f>
        <v>2</v>
      </c>
      <c r="E25" s="62">
        <v>4</v>
      </c>
      <c r="F25" s="45">
        <f>IFERROR(VLOOKUP(E25,Poengskala!$B$4:C171,2,FALSE),"0")</f>
        <v>85</v>
      </c>
      <c r="G25" s="62"/>
      <c r="H25" s="45" t="str">
        <f>IFERROR(VLOOKUP(G25,Poengskala!$B$4:E171,2,FALSE),"0")</f>
        <v>0</v>
      </c>
      <c r="I25" s="62"/>
      <c r="J25" s="45" t="str">
        <f>IFERROR(VLOOKUP(I25,Poengskala!$B$4:G171,2,FALSE),"0")</f>
        <v>0</v>
      </c>
      <c r="K25" s="62"/>
      <c r="L25" s="45" t="str">
        <f>IFERROR(VLOOKUP(K25,Poengskala!$B$4:I171,2,FALSE),"0")</f>
        <v>0</v>
      </c>
      <c r="M25" s="62"/>
      <c r="N25" s="45" t="str">
        <f>IFERROR(VLOOKUP(M25,Poengskala!$B$4:K171,2,FALSE),"0")</f>
        <v>0</v>
      </c>
      <c r="O25" s="62">
        <v>7</v>
      </c>
      <c r="P25" s="45">
        <f>IFERROR(VLOOKUP(O25,Poengskala!$B$4:M171,2,FALSE),"0")</f>
        <v>66</v>
      </c>
      <c r="Q25" s="62"/>
      <c r="R25" s="45" t="str">
        <f>IFERROR(VLOOKUP(Q25,Poengskala!$B$4:O171,2,FALSE),"0")</f>
        <v>0</v>
      </c>
      <c r="S25" s="62"/>
      <c r="T25" s="45" t="str">
        <f>IFERROR(VLOOKUP(S25,Poengskala!$B$4:Q171,2,FALSE),"0")</f>
        <v>0</v>
      </c>
      <c r="U25" s="63">
        <f>SUM(F25+H25+J25+L25+N25+P25+R25+T25)</f>
        <v>151</v>
      </c>
      <c r="V25" s="64">
        <f>IF(D25&gt;=1,LARGE(W25:AD25,1),"0")+IF(D25&gt;=2,LARGE(W25:AD25,2),"0")+IF(D25&gt;=3,LARGE(W25:AD25,3),"0")+IF(D25&gt;=4,LARGE(W25:AD25,4),"0")</f>
        <v>151</v>
      </c>
      <c r="W25" s="11">
        <f t="shared" si="0"/>
        <v>85</v>
      </c>
      <c r="X25" s="11" t="str">
        <f t="shared" si="1"/>
        <v>0</v>
      </c>
      <c r="Y25" s="11" t="str">
        <f t="shared" si="2"/>
        <v>0</v>
      </c>
      <c r="Z25" s="11" t="str">
        <f t="shared" si="3"/>
        <v>0</v>
      </c>
      <c r="AA25" s="11" t="str">
        <f t="shared" si="4"/>
        <v>0</v>
      </c>
      <c r="AB25" s="11">
        <f t="shared" si="5"/>
        <v>66</v>
      </c>
      <c r="AC25" s="11" t="str">
        <f t="shared" si="6"/>
        <v>0</v>
      </c>
      <c r="AD25" s="11" t="str">
        <f t="shared" si="7"/>
        <v>0</v>
      </c>
      <c r="AE25" s="14"/>
      <c r="AF25" s="14"/>
      <c r="AG25" s="14"/>
      <c r="AH25" s="14"/>
    </row>
    <row r="26" spans="1:34" x14ac:dyDescent="0.25">
      <c r="A26" s="26" t="s">
        <v>340</v>
      </c>
      <c r="B26" s="5" t="s">
        <v>341</v>
      </c>
      <c r="C26" s="5" t="s">
        <v>34</v>
      </c>
      <c r="D26" s="42">
        <f>8-COUNTBLANK(E26:T26)</f>
        <v>2</v>
      </c>
      <c r="E26" s="62">
        <v>19</v>
      </c>
      <c r="F26" s="45">
        <f>IFERROR(VLOOKUP(E26,Poengskala!$B$4:C174,2,FALSE),"0")</f>
        <v>51</v>
      </c>
      <c r="G26" s="62"/>
      <c r="H26" s="45" t="str">
        <f>IFERROR(VLOOKUP(G26,Poengskala!$B$4:E174,2,FALSE),"0")</f>
        <v>0</v>
      </c>
      <c r="I26" s="62"/>
      <c r="J26" s="45" t="str">
        <f>IFERROR(VLOOKUP(I26,Poengskala!$B$4:G174,2,FALSE),"0")</f>
        <v>0</v>
      </c>
      <c r="K26" s="62"/>
      <c r="L26" s="45" t="str">
        <f>IFERROR(VLOOKUP(K26,Poengskala!$B$4:I174,2,FALSE),"0")</f>
        <v>0</v>
      </c>
      <c r="M26" s="62"/>
      <c r="N26" s="45" t="str">
        <f>IFERROR(VLOOKUP(M26,Poengskala!$B$4:K174,2,FALSE),"0")</f>
        <v>0</v>
      </c>
      <c r="O26" s="107">
        <v>5</v>
      </c>
      <c r="P26" s="45">
        <f>IFERROR(VLOOKUP(O26,Poengskala!$B$4:M174,2,FALSE),"0")</f>
        <v>75</v>
      </c>
      <c r="Q26" s="62"/>
      <c r="R26" s="45" t="str">
        <f>IFERROR(VLOOKUP(Q26,Poengskala!$B$4:O174,2,FALSE),"0")</f>
        <v>0</v>
      </c>
      <c r="S26" s="62"/>
      <c r="T26" s="45" t="str">
        <f>IFERROR(VLOOKUP(S26,Poengskala!$B$4:Q174,2,FALSE),"0")</f>
        <v>0</v>
      </c>
      <c r="U26" s="63">
        <f>SUM(F26+H26+J26+L26+N26+P26+R26+T26)</f>
        <v>126</v>
      </c>
      <c r="V26" s="64">
        <f>IF(D26&gt;=1,LARGE(W26:AD26,1),"0")+IF(D26&gt;=2,LARGE(W26:AD26,2),"0")+IF(D26&gt;=3,LARGE(W26:AD26,3),"0")+IF(D26&gt;=4,LARGE(W26:AD26,4),"0")</f>
        <v>126</v>
      </c>
      <c r="W26" s="11">
        <f t="shared" si="0"/>
        <v>51</v>
      </c>
      <c r="X26" s="11" t="str">
        <f t="shared" si="1"/>
        <v>0</v>
      </c>
      <c r="Y26" s="11" t="str">
        <f t="shared" si="2"/>
        <v>0</v>
      </c>
      <c r="Z26" s="11" t="str">
        <f t="shared" si="3"/>
        <v>0</v>
      </c>
      <c r="AA26" s="11" t="str">
        <f t="shared" si="4"/>
        <v>0</v>
      </c>
      <c r="AB26" s="11">
        <f t="shared" si="5"/>
        <v>75</v>
      </c>
      <c r="AC26" s="11" t="str">
        <f t="shared" si="6"/>
        <v>0</v>
      </c>
      <c r="AD26" s="11" t="str">
        <f t="shared" si="7"/>
        <v>0</v>
      </c>
      <c r="AE26" s="14"/>
      <c r="AF26" s="14"/>
      <c r="AG26" s="14"/>
      <c r="AH26" s="14"/>
    </row>
    <row r="27" spans="1:34" x14ac:dyDescent="0.25">
      <c r="A27" s="26" t="s">
        <v>378</v>
      </c>
      <c r="B27" s="5" t="s">
        <v>177</v>
      </c>
      <c r="C27" s="5" t="s">
        <v>128</v>
      </c>
      <c r="D27" s="42">
        <f>8-COUNTBLANK(E27:T27)</f>
        <v>2</v>
      </c>
      <c r="E27" s="109"/>
      <c r="F27" s="110" t="str">
        <f>IFERROR(VLOOKUP(E27,Poengskala!$B$4:C204,2,FALSE),"0")</f>
        <v>0</v>
      </c>
      <c r="G27" s="62"/>
      <c r="H27" s="45">
        <f>IFERROR(VLOOKUP(K27,Poengskala!$B$4:E204,2,FALSE),"0")</f>
        <v>40</v>
      </c>
      <c r="I27" s="109">
        <v>4</v>
      </c>
      <c r="J27" s="110">
        <f>IFERROR(VLOOKUP(I27,Poengskala!$B$4:G204,2,FALSE),"0")</f>
        <v>85</v>
      </c>
      <c r="K27" s="62">
        <v>30</v>
      </c>
      <c r="L27" s="45" t="str">
        <f>IFERROR(VLOOKUP(#REF!,Poengskala!$B$4:I204,2,FALSE),"0")</f>
        <v>0</v>
      </c>
      <c r="M27" s="109"/>
      <c r="N27" s="110" t="str">
        <f>IFERROR(VLOOKUP(M27,Poengskala!$B$4:K204,2,FALSE),"0")</f>
        <v>0</v>
      </c>
      <c r="O27" s="62"/>
      <c r="P27" s="45" t="str">
        <f>IFERROR(VLOOKUP(O27,Poengskala!$B$4:M204,2,FALSE),"0")</f>
        <v>0</v>
      </c>
      <c r="Q27" s="109"/>
      <c r="R27" s="110" t="str">
        <f>IFERROR(VLOOKUP(Q27,Poengskala!$B$4:O204,2,FALSE),"0")</f>
        <v>0</v>
      </c>
      <c r="S27" s="62"/>
      <c r="T27" s="45" t="str">
        <f>IFERROR(VLOOKUP(S27,Poengskala!$B$4:Q204,2,FALSE),"0")</f>
        <v>0</v>
      </c>
      <c r="U27" s="63">
        <f>SUM(F27+H27+J27+L27+N27+P27+R27+T27)</f>
        <v>125</v>
      </c>
      <c r="V27" s="64">
        <f>IF(D27&gt;=1,LARGE(W27:AD27,1),"0")+IF(D27&gt;=2,LARGE(W27:AD27,2),"0")+IF(D27&gt;=3,LARGE(W27:AD27,3),"0")+IF(D27&gt;=4,LARGE(W27:AD27,4),"0")</f>
        <v>125</v>
      </c>
      <c r="W27" s="11" t="str">
        <f t="shared" si="0"/>
        <v>0</v>
      </c>
      <c r="X27" s="11">
        <f t="shared" si="1"/>
        <v>40</v>
      </c>
      <c r="Y27" s="11">
        <f t="shared" si="2"/>
        <v>85</v>
      </c>
      <c r="Z27" s="11" t="str">
        <f t="shared" si="3"/>
        <v>0</v>
      </c>
      <c r="AA27" s="11" t="str">
        <f t="shared" si="4"/>
        <v>0</v>
      </c>
      <c r="AB27" s="11" t="str">
        <f t="shared" si="5"/>
        <v>0</v>
      </c>
      <c r="AC27" s="11" t="str">
        <f t="shared" si="6"/>
        <v>0</v>
      </c>
      <c r="AD27" s="11" t="str">
        <f t="shared" si="7"/>
        <v>0</v>
      </c>
      <c r="AE27" s="14"/>
      <c r="AF27" s="14"/>
      <c r="AG27" s="14"/>
      <c r="AH27" s="14"/>
    </row>
    <row r="28" spans="1:34" x14ac:dyDescent="0.25">
      <c r="A28" s="108" t="s">
        <v>72</v>
      </c>
      <c r="B28" s="108" t="s">
        <v>73</v>
      </c>
      <c r="C28" s="108" t="s">
        <v>16</v>
      </c>
      <c r="D28" s="42">
        <f>8-COUNTBLANK(E28:T28)</f>
        <v>2</v>
      </c>
      <c r="E28" s="62">
        <v>7</v>
      </c>
      <c r="F28" s="45">
        <f>IFERROR(VLOOKUP(E28,Poengskala!$B$4:C173,2,FALSE),"0")</f>
        <v>66</v>
      </c>
      <c r="G28" s="62"/>
      <c r="H28" s="45" t="str">
        <f>IFERROR(VLOOKUP(G28,Poengskala!$B$4:E173,2,FALSE),"0")</f>
        <v>0</v>
      </c>
      <c r="I28" s="62"/>
      <c r="J28" s="45" t="str">
        <f>IFERROR(VLOOKUP(I28,Poengskala!$B$4:G173,2,FALSE),"0")</f>
        <v>0</v>
      </c>
      <c r="K28" s="62">
        <v>14</v>
      </c>
      <c r="L28" s="45">
        <f>IFERROR(VLOOKUP(K28,Poengskala!$B$4:I173,2,FALSE),"0")</f>
        <v>56</v>
      </c>
      <c r="M28" s="62"/>
      <c r="N28" s="45" t="str">
        <f>IFERROR(VLOOKUP(M28,Poengskala!$B$4:K173,2,FALSE),"0")</f>
        <v>0</v>
      </c>
      <c r="O28" s="62"/>
      <c r="P28" s="45" t="str">
        <f>IFERROR(VLOOKUP(O28,Poengskala!$B$4:M173,2,FALSE),"0")</f>
        <v>0</v>
      </c>
      <c r="Q28" s="62"/>
      <c r="R28" s="45" t="str">
        <f>IFERROR(VLOOKUP(Q28,Poengskala!$B$4:O173,2,FALSE),"0")</f>
        <v>0</v>
      </c>
      <c r="S28" s="62"/>
      <c r="T28" s="45" t="str">
        <f>IFERROR(VLOOKUP(S28,Poengskala!$B$4:Q173,2,FALSE),"0")</f>
        <v>0</v>
      </c>
      <c r="U28" s="63">
        <f>SUM(F28+H28+J28+L28+N28+P28+R28+T28)</f>
        <v>122</v>
      </c>
      <c r="V28" s="64">
        <f>IF(D28&gt;=1,LARGE(W28:AD28,1),"0")+IF(D28&gt;=2,LARGE(W28:AD28,2),"0")+IF(D28&gt;=3,LARGE(W28:AD28,3),"0")+IF(D28&gt;=4,LARGE(W28:AD28,4),"0")</f>
        <v>122</v>
      </c>
      <c r="W28" s="11">
        <f t="shared" si="0"/>
        <v>66</v>
      </c>
      <c r="X28" s="11" t="str">
        <f t="shared" si="1"/>
        <v>0</v>
      </c>
      <c r="Y28" s="11" t="str">
        <f t="shared" si="2"/>
        <v>0</v>
      </c>
      <c r="Z28" s="11">
        <f t="shared" si="3"/>
        <v>56</v>
      </c>
      <c r="AA28" s="11" t="str">
        <f t="shared" si="4"/>
        <v>0</v>
      </c>
      <c r="AB28" s="11" t="str">
        <f t="shared" si="5"/>
        <v>0</v>
      </c>
      <c r="AC28" s="11" t="str">
        <f t="shared" si="6"/>
        <v>0</v>
      </c>
      <c r="AD28" s="11" t="str">
        <f t="shared" si="7"/>
        <v>0</v>
      </c>
      <c r="AE28" s="14"/>
      <c r="AF28" s="14"/>
      <c r="AG28" s="14"/>
      <c r="AH28" s="14"/>
    </row>
    <row r="29" spans="1:34" x14ac:dyDescent="0.25">
      <c r="A29" s="26" t="s">
        <v>335</v>
      </c>
      <c r="B29" s="5" t="s">
        <v>336</v>
      </c>
      <c r="C29" s="5" t="s">
        <v>34</v>
      </c>
      <c r="D29" s="42">
        <f>8-COUNTBLANK(E29:T29)</f>
        <v>1</v>
      </c>
      <c r="E29" s="62">
        <v>2</v>
      </c>
      <c r="F29" s="45">
        <f>IFERROR(VLOOKUP(E29,Poengskala!$B$4:C170,2,FALSE),"0")</f>
        <v>120</v>
      </c>
      <c r="G29" s="62"/>
      <c r="H29" s="45" t="str">
        <f>IFERROR(VLOOKUP(G29,Poengskala!$B$4:E170,2,FALSE),"0")</f>
        <v>0</v>
      </c>
      <c r="I29" s="62"/>
      <c r="J29" s="45" t="str">
        <f>IFERROR(VLOOKUP(I29,Poengskala!$B$4:G170,2,FALSE),"0")</f>
        <v>0</v>
      </c>
      <c r="K29" s="62"/>
      <c r="L29" s="45" t="str">
        <f>IFERROR(VLOOKUP(K29,Poengskala!$B$4:I170,2,FALSE),"0")</f>
        <v>0</v>
      </c>
      <c r="M29" s="62"/>
      <c r="N29" s="45" t="str">
        <f>IFERROR(VLOOKUP(M29,Poengskala!$B$4:K170,2,FALSE),"0")</f>
        <v>0</v>
      </c>
      <c r="O29" s="62"/>
      <c r="P29" s="45" t="str">
        <f>IFERROR(VLOOKUP(O29,Poengskala!$B$4:M170,2,FALSE),"0")</f>
        <v>0</v>
      </c>
      <c r="Q29" s="62"/>
      <c r="R29" s="45" t="str">
        <f>IFERROR(VLOOKUP(Q29,Poengskala!$B$4:O170,2,FALSE),"0")</f>
        <v>0</v>
      </c>
      <c r="S29" s="62"/>
      <c r="T29" s="45" t="str">
        <f>IFERROR(VLOOKUP(S29,Poengskala!$B$4:Q170,2,FALSE),"0")</f>
        <v>0</v>
      </c>
      <c r="U29" s="63">
        <f>SUM(F29+H29+J29+L29+N29+P29+R29+T29)</f>
        <v>120</v>
      </c>
      <c r="V29" s="64">
        <f>IF(D29&gt;=1,LARGE(W29:AD29,1),"0")+IF(D29&gt;=2,LARGE(W29:AD29,2),"0")+IF(D29&gt;=3,LARGE(W29:AD29,3),"0")+IF(D29&gt;=4,LARGE(W29:AD29,4),"0")</f>
        <v>120</v>
      </c>
      <c r="W29" s="11">
        <f t="shared" si="0"/>
        <v>120</v>
      </c>
      <c r="X29" s="11" t="str">
        <f t="shared" si="1"/>
        <v>0</v>
      </c>
      <c r="Y29" s="11" t="str">
        <f t="shared" si="2"/>
        <v>0</v>
      </c>
      <c r="Z29" s="11" t="str">
        <f t="shared" si="3"/>
        <v>0</v>
      </c>
      <c r="AA29" s="11" t="str">
        <f t="shared" si="4"/>
        <v>0</v>
      </c>
      <c r="AB29" s="11" t="str">
        <f t="shared" si="5"/>
        <v>0</v>
      </c>
      <c r="AC29" s="11" t="str">
        <f t="shared" si="6"/>
        <v>0</v>
      </c>
      <c r="AD29" s="11" t="str">
        <f t="shared" si="7"/>
        <v>0</v>
      </c>
      <c r="AE29" s="14"/>
      <c r="AF29" s="14"/>
      <c r="AG29" s="14"/>
      <c r="AH29" s="14"/>
    </row>
    <row r="30" spans="1:34" ht="15" customHeight="1" x14ac:dyDescent="0.25">
      <c r="A30" s="23" t="s">
        <v>116</v>
      </c>
      <c r="B30" s="6" t="s">
        <v>117</v>
      </c>
      <c r="C30" s="6" t="s">
        <v>21</v>
      </c>
      <c r="D30" s="42">
        <f>8-COUNTBLANK(E30:T30)</f>
        <v>2</v>
      </c>
      <c r="E30" s="62">
        <v>21</v>
      </c>
      <c r="F30" s="45">
        <f>IFERROR(VLOOKUP(E30,Poengskala!$B$4:C119,2,FALSE),"0")</f>
        <v>49</v>
      </c>
      <c r="G30" s="46"/>
      <c r="H30" s="45" t="str">
        <f>IFERROR(VLOOKUP(G30,Poengskala!$B$4:E119,2,FALSE),"0")</f>
        <v>0</v>
      </c>
      <c r="I30" s="62"/>
      <c r="J30" s="45" t="str">
        <f>IFERROR(VLOOKUP(I30,Poengskala!$B$4:G119,2,FALSE),"0")</f>
        <v>0</v>
      </c>
      <c r="K30" s="46"/>
      <c r="L30" s="45" t="str">
        <f>IFERROR(VLOOKUP(K30,Poengskala!$B$4:I119,2,FALSE),"0")</f>
        <v>0</v>
      </c>
      <c r="M30" s="62"/>
      <c r="N30" s="45" t="str">
        <f>IFERROR(VLOOKUP(M30,Poengskala!$B$4:K119,2,FALSE),"0")</f>
        <v>0</v>
      </c>
      <c r="O30" s="46">
        <v>12</v>
      </c>
      <c r="P30" s="45">
        <f>IFERROR(VLOOKUP(O30,Poengskala!$B$4:M119,2,FALSE),"0")</f>
        <v>58</v>
      </c>
      <c r="Q30" s="62"/>
      <c r="R30" s="45" t="str">
        <f>IFERROR(VLOOKUP(Q30,Poengskala!$B$4:O119,2,FALSE),"0")</f>
        <v>0</v>
      </c>
      <c r="S30" s="46"/>
      <c r="T30" s="45" t="str">
        <f>IFERROR(VLOOKUP(S30,Poengskala!$B$4:Q119,2,FALSE),"0")</f>
        <v>0</v>
      </c>
      <c r="U30" s="63">
        <f>SUM(F30+H30+J30+L30+N30+P30+R30+T30)</f>
        <v>107</v>
      </c>
      <c r="V30" s="64">
        <f>IF(D30&gt;=1,LARGE(W30:AD30,1),"0")+IF(D30&gt;=2,LARGE(W30:AD30,2),"0")+IF(D30&gt;=3,LARGE(W30:AD30,3),"0")+IF(D30&gt;=4,LARGE(W30:AD30,4),"0")</f>
        <v>107</v>
      </c>
      <c r="W30" s="11">
        <f t="shared" si="0"/>
        <v>49</v>
      </c>
      <c r="X30" s="11" t="str">
        <f t="shared" si="1"/>
        <v>0</v>
      </c>
      <c r="Y30" s="11" t="str">
        <f t="shared" si="2"/>
        <v>0</v>
      </c>
      <c r="Z30" s="11" t="str">
        <f t="shared" si="3"/>
        <v>0</v>
      </c>
      <c r="AA30" s="11" t="str">
        <f t="shared" si="4"/>
        <v>0</v>
      </c>
      <c r="AB30" s="11">
        <f t="shared" si="5"/>
        <v>58</v>
      </c>
      <c r="AC30" s="11" t="str">
        <f t="shared" si="6"/>
        <v>0</v>
      </c>
      <c r="AD30" s="11" t="str">
        <f t="shared" si="7"/>
        <v>0</v>
      </c>
      <c r="AE30" s="14"/>
      <c r="AF30" s="14"/>
      <c r="AG30" s="14"/>
      <c r="AH30" s="14"/>
    </row>
    <row r="31" spans="1:34" x14ac:dyDescent="0.25">
      <c r="A31" s="23" t="s">
        <v>188</v>
      </c>
      <c r="B31" s="6" t="s">
        <v>189</v>
      </c>
      <c r="C31" s="6" t="s">
        <v>16</v>
      </c>
      <c r="D31" s="42">
        <f>8-COUNTBLANK(E31:T31)</f>
        <v>2</v>
      </c>
      <c r="E31" s="62">
        <v>20</v>
      </c>
      <c r="F31" s="45">
        <f>IFERROR(VLOOKUP(E31,Poengskala!$B$4:C141,2,FALSE),"0")</f>
        <v>50</v>
      </c>
      <c r="G31" s="46"/>
      <c r="H31" s="45" t="str">
        <f>IFERROR(VLOOKUP(G31,Poengskala!$B$4:E141,2,FALSE),"0")</f>
        <v>0</v>
      </c>
      <c r="I31" s="107">
        <v>15</v>
      </c>
      <c r="J31" s="45">
        <f>IFERROR(VLOOKUP(I31,Poengskala!$B$4:G141,2,FALSE),"0")</f>
        <v>55</v>
      </c>
      <c r="K31" s="46"/>
      <c r="L31" s="45" t="str">
        <f>IFERROR(VLOOKUP(K31,Poengskala!$B$4:I141,2,FALSE),"0")</f>
        <v>0</v>
      </c>
      <c r="M31" s="62"/>
      <c r="N31" s="45" t="str">
        <f>IFERROR(VLOOKUP(M31,Poengskala!$B$4:K141,2,FALSE),"0")</f>
        <v>0</v>
      </c>
      <c r="O31" s="46"/>
      <c r="P31" s="45" t="str">
        <f>IFERROR(VLOOKUP(O31,Poengskala!$B$4:M141,2,FALSE),"0")</f>
        <v>0</v>
      </c>
      <c r="Q31" s="62"/>
      <c r="R31" s="45" t="str">
        <f>IFERROR(VLOOKUP(Q31,Poengskala!$B$4:O141,2,FALSE),"0")</f>
        <v>0</v>
      </c>
      <c r="S31" s="51"/>
      <c r="T31" s="45" t="str">
        <f>IFERROR(VLOOKUP(S31,Poengskala!$B$4:Q141,2,FALSE),"0")</f>
        <v>0</v>
      </c>
      <c r="U31" s="63">
        <f>SUM(F31+H31+J31+L31+N31+P31+R31+T31)</f>
        <v>105</v>
      </c>
      <c r="V31" s="64">
        <f>IF(D31&gt;=1,LARGE(W31:AD31,1),"0")+IF(D31&gt;=2,LARGE(W31:AD31,2),"0")+IF(D31&gt;=3,LARGE(W31:AD31,3),"0")+IF(D31&gt;=4,LARGE(W31:AD31,4),"0")</f>
        <v>105</v>
      </c>
      <c r="W31" s="11">
        <f t="shared" si="0"/>
        <v>50</v>
      </c>
      <c r="X31" s="11" t="str">
        <f t="shared" si="1"/>
        <v>0</v>
      </c>
      <c r="Y31" s="11">
        <f t="shared" si="2"/>
        <v>55</v>
      </c>
      <c r="Z31" s="11" t="str">
        <f t="shared" si="3"/>
        <v>0</v>
      </c>
      <c r="AA31" s="11" t="str">
        <f t="shared" si="4"/>
        <v>0</v>
      </c>
      <c r="AB31" s="11" t="str">
        <f t="shared" si="5"/>
        <v>0</v>
      </c>
      <c r="AC31" s="11" t="str">
        <f t="shared" si="6"/>
        <v>0</v>
      </c>
      <c r="AD31" s="11" t="str">
        <f t="shared" si="7"/>
        <v>0</v>
      </c>
      <c r="AE31" s="14"/>
      <c r="AF31" s="14"/>
      <c r="AG31" s="14"/>
      <c r="AH31" s="14"/>
    </row>
    <row r="32" spans="1:34" x14ac:dyDescent="0.25">
      <c r="A32" s="23" t="s">
        <v>165</v>
      </c>
      <c r="B32" s="6" t="s">
        <v>166</v>
      </c>
      <c r="C32" s="6" t="s">
        <v>16</v>
      </c>
      <c r="D32" s="42">
        <f>8-COUNTBLANK(E32:T32)</f>
        <v>2</v>
      </c>
      <c r="E32" s="62"/>
      <c r="F32" s="45" t="str">
        <f>IFERROR(VLOOKUP(E32,Poengskala!$B$4:C137,2,FALSE),"0")</f>
        <v>0</v>
      </c>
      <c r="G32" s="46"/>
      <c r="H32" s="45" t="str">
        <f>IFERROR(VLOOKUP(G32,Poengskala!$B$4:E137,2,FALSE),"0")</f>
        <v>0</v>
      </c>
      <c r="I32" s="62">
        <v>20</v>
      </c>
      <c r="J32" s="45">
        <f>IFERROR(VLOOKUP(I32,Poengskala!$B$4:G137,2,FALSE),"0")</f>
        <v>50</v>
      </c>
      <c r="K32" s="46">
        <v>16</v>
      </c>
      <c r="L32" s="45">
        <f>IFERROR(VLOOKUP(K32,Poengskala!$B$4:I137,2,FALSE),"0")</f>
        <v>54</v>
      </c>
      <c r="M32" s="62"/>
      <c r="N32" s="45" t="str">
        <f>IFERROR(VLOOKUP(M32,Poengskala!$B$4:K137,2,FALSE),"0")</f>
        <v>0</v>
      </c>
      <c r="O32" s="46"/>
      <c r="P32" s="45" t="str">
        <f>IFERROR(VLOOKUP(O32,Poengskala!$B$4:M137,2,FALSE),"0")</f>
        <v>0</v>
      </c>
      <c r="Q32" s="62"/>
      <c r="R32" s="45" t="str">
        <f>IFERROR(VLOOKUP(Q32,Poengskala!$B$4:O137,2,FALSE),"0")</f>
        <v>0</v>
      </c>
      <c r="S32" s="51"/>
      <c r="T32" s="45" t="str">
        <f>IFERROR(VLOOKUP(S32,Poengskala!$B$4:Q137,2,FALSE),"0")</f>
        <v>0</v>
      </c>
      <c r="U32" s="63">
        <f>SUM(F32+H32+J32+L32+N32+P32+R32+T32)</f>
        <v>104</v>
      </c>
      <c r="V32" s="64">
        <f>IF(D32&gt;=1,LARGE(W32:AD32,1),"0")+IF(D32&gt;=2,LARGE(W32:AD32,2),"0")+IF(D32&gt;=3,LARGE(W32:AD32,3),"0")+IF(D32&gt;=4,LARGE(W32:AD32,4),"0")</f>
        <v>104</v>
      </c>
      <c r="W32" s="11" t="str">
        <f t="shared" si="0"/>
        <v>0</v>
      </c>
      <c r="X32" s="11" t="str">
        <f t="shared" si="1"/>
        <v>0</v>
      </c>
      <c r="Y32" s="11">
        <f t="shared" si="2"/>
        <v>50</v>
      </c>
      <c r="Z32" s="11">
        <f t="shared" si="3"/>
        <v>54</v>
      </c>
      <c r="AA32" s="11" t="str">
        <f t="shared" si="4"/>
        <v>0</v>
      </c>
      <c r="AB32" s="11" t="str">
        <f t="shared" si="5"/>
        <v>0</v>
      </c>
      <c r="AC32" s="11" t="str">
        <f t="shared" si="6"/>
        <v>0</v>
      </c>
      <c r="AD32" s="11" t="str">
        <f t="shared" si="7"/>
        <v>0</v>
      </c>
      <c r="AE32" s="14"/>
      <c r="AF32" s="14"/>
      <c r="AG32" s="14"/>
      <c r="AH32" s="14"/>
    </row>
    <row r="33" spans="1:34" x14ac:dyDescent="0.25">
      <c r="A33" s="23" t="s">
        <v>96</v>
      </c>
      <c r="B33" s="6" t="s">
        <v>169</v>
      </c>
      <c r="C33" s="6" t="s">
        <v>16</v>
      </c>
      <c r="D33" s="42">
        <f>8-COUNTBLANK(E33:T33)</f>
        <v>1</v>
      </c>
      <c r="E33" s="62"/>
      <c r="F33" s="45" t="str">
        <f>IFERROR(VLOOKUP(E33,Poengskala!$B$4:C160,2,FALSE),"0")</f>
        <v>0</v>
      </c>
      <c r="G33" s="46"/>
      <c r="H33" s="45" t="str">
        <f>IFERROR(VLOOKUP(G33,Poengskala!$B$4:E160,2,FALSE),"0")</f>
        <v>0</v>
      </c>
      <c r="I33" s="62"/>
      <c r="J33" s="45" t="str">
        <f>IFERROR(VLOOKUP(I33,Poengskala!$B$4:G160,2,FALSE),"0")</f>
        <v>0</v>
      </c>
      <c r="K33" s="46">
        <v>3</v>
      </c>
      <c r="L33" s="45">
        <f>IFERROR(VLOOKUP(K33,Poengskala!$B$4:I160,2,FALSE),"0")</f>
        <v>100</v>
      </c>
      <c r="M33" s="62"/>
      <c r="N33" s="45" t="str">
        <f>IFERROR(VLOOKUP(M33,Poengskala!$B$4:K160,2,FALSE),"0")</f>
        <v>0</v>
      </c>
      <c r="O33" s="46"/>
      <c r="P33" s="45" t="str">
        <f>IFERROR(VLOOKUP(O33,Poengskala!$B$4:M160,2,FALSE),"0")</f>
        <v>0</v>
      </c>
      <c r="Q33" s="62"/>
      <c r="R33" s="45" t="str">
        <f>IFERROR(VLOOKUP(Q33,Poengskala!$B$4:O160,2,FALSE),"0")</f>
        <v>0</v>
      </c>
      <c r="S33" s="46"/>
      <c r="T33" s="45" t="str">
        <f>IFERROR(VLOOKUP(S33,Poengskala!$B$4:Q160,2,FALSE),"0")</f>
        <v>0</v>
      </c>
      <c r="U33" s="63">
        <f>SUM(F33+H33+J33+L33+N33+P33+R33+T33)</f>
        <v>100</v>
      </c>
      <c r="V33" s="64">
        <f>IF(D33&gt;=1,LARGE(W33:AD33,1),"0")+IF(D33&gt;=2,LARGE(W33:AD33,2),"0")+IF(D33&gt;=3,LARGE(W33:AD33,3),"0")+IF(D33&gt;=4,LARGE(W33:AD33,4),"0")</f>
        <v>100</v>
      </c>
      <c r="W33" s="11" t="str">
        <f t="shared" si="0"/>
        <v>0</v>
      </c>
      <c r="X33" s="11" t="str">
        <f t="shared" si="1"/>
        <v>0</v>
      </c>
      <c r="Y33" s="11" t="str">
        <f t="shared" si="2"/>
        <v>0</v>
      </c>
      <c r="Z33" s="11">
        <f t="shared" si="3"/>
        <v>100</v>
      </c>
      <c r="AA33" s="11" t="str">
        <f t="shared" si="4"/>
        <v>0</v>
      </c>
      <c r="AB33" s="11" t="str">
        <f t="shared" si="5"/>
        <v>0</v>
      </c>
      <c r="AC33" s="11" t="str">
        <f t="shared" si="6"/>
        <v>0</v>
      </c>
      <c r="AD33" s="11" t="str">
        <f t="shared" si="7"/>
        <v>0</v>
      </c>
      <c r="AE33" s="14"/>
      <c r="AF33" s="14"/>
      <c r="AG33" s="14"/>
      <c r="AH33" s="14"/>
    </row>
    <row r="34" spans="1:34" ht="30" x14ac:dyDescent="0.25">
      <c r="A34" s="23" t="s">
        <v>149</v>
      </c>
      <c r="B34" s="6" t="s">
        <v>150</v>
      </c>
      <c r="C34" s="6" t="s">
        <v>16</v>
      </c>
      <c r="D34" s="42">
        <f>8-COUNTBLANK(E34:T34)</f>
        <v>2</v>
      </c>
      <c r="E34" s="62">
        <v>18</v>
      </c>
      <c r="F34" s="45">
        <f>IFERROR(VLOOKUP(E34,Poengskala!$B$4:C130,2,FALSE),"0")</f>
        <v>52</v>
      </c>
      <c r="G34" s="66"/>
      <c r="H34" s="45" t="str">
        <f>IFERROR(VLOOKUP(G34,Poengskala!$B$4:E130,2,FALSE),"0")</f>
        <v>0</v>
      </c>
      <c r="I34" s="62"/>
      <c r="J34" s="45" t="str">
        <f>IFERROR(VLOOKUP(I34,Poengskala!$B$4:G130,2,FALSE),"0")</f>
        <v>0</v>
      </c>
      <c r="K34" s="46">
        <v>27</v>
      </c>
      <c r="L34" s="45">
        <f>IFERROR(VLOOKUP(K34,Poengskala!$B$4:I130,2,FALSE),"0")</f>
        <v>43</v>
      </c>
      <c r="M34" s="62"/>
      <c r="N34" s="45" t="str">
        <f>IFERROR(VLOOKUP(M34,Poengskala!$B$4:K130,2,FALSE),"0")</f>
        <v>0</v>
      </c>
      <c r="O34" s="46"/>
      <c r="P34" s="45" t="str">
        <f>IFERROR(VLOOKUP(O34,Poengskala!$B$4:M130,2,FALSE),"0")</f>
        <v>0</v>
      </c>
      <c r="Q34" s="62"/>
      <c r="R34" s="45" t="str">
        <f>IFERROR(VLOOKUP(Q34,Poengskala!$B$4:O130,2,FALSE),"0")</f>
        <v>0</v>
      </c>
      <c r="S34" s="46"/>
      <c r="T34" s="45" t="str">
        <f>IFERROR(VLOOKUP(S34,Poengskala!$B$4:Q130,2,FALSE),"0")</f>
        <v>0</v>
      </c>
      <c r="U34" s="63">
        <f>SUM(F34+H34+J34+L34+N34+P34+R34+T34)</f>
        <v>95</v>
      </c>
      <c r="V34" s="64">
        <f>IF(D34&gt;=1,LARGE(W34:AD34,1),"0")+IF(D34&gt;=2,LARGE(W34:AD34,2),"0")+IF(D34&gt;=3,LARGE(W34:AD34,3),"0")+IF(D34&gt;=4,LARGE(W34:AD34,4),"0")</f>
        <v>95</v>
      </c>
      <c r="W34" s="11">
        <f t="shared" si="0"/>
        <v>52</v>
      </c>
      <c r="X34" s="11" t="str">
        <f t="shared" si="1"/>
        <v>0</v>
      </c>
      <c r="Y34" s="11" t="str">
        <f t="shared" si="2"/>
        <v>0</v>
      </c>
      <c r="Z34" s="11">
        <f t="shared" si="3"/>
        <v>43</v>
      </c>
      <c r="AA34" s="11" t="str">
        <f t="shared" si="4"/>
        <v>0</v>
      </c>
      <c r="AB34" s="11" t="str">
        <f t="shared" si="5"/>
        <v>0</v>
      </c>
      <c r="AC34" s="11" t="str">
        <f t="shared" si="6"/>
        <v>0</v>
      </c>
      <c r="AD34" s="11" t="str">
        <f t="shared" si="7"/>
        <v>0</v>
      </c>
      <c r="AE34" s="14"/>
      <c r="AF34" s="14"/>
      <c r="AG34" s="14"/>
      <c r="AH34" s="14"/>
    </row>
    <row r="35" spans="1:34" ht="18.95" customHeight="1" x14ac:dyDescent="0.25">
      <c r="A35" s="26" t="s">
        <v>344</v>
      </c>
      <c r="B35" s="5" t="s">
        <v>345</v>
      </c>
      <c r="C35" s="5" t="s">
        <v>100</v>
      </c>
      <c r="D35" s="42">
        <f>8-COUNTBLANK(E35:T35)</f>
        <v>2</v>
      </c>
      <c r="E35" s="62">
        <v>25</v>
      </c>
      <c r="F35" s="45">
        <f>IFERROR(VLOOKUP(E35,Poengskala!$B$4:C175,2,FALSE),"0")</f>
        <v>45</v>
      </c>
      <c r="G35" s="62"/>
      <c r="H35" s="45" t="str">
        <f>IFERROR(VLOOKUP(G35,Poengskala!$B$4:E175,2,FALSE),"0")</f>
        <v>0</v>
      </c>
      <c r="I35" s="62">
        <v>22</v>
      </c>
      <c r="J35" s="45">
        <f>IFERROR(VLOOKUP(I35,Poengskala!$B$4:G175,2,FALSE),"0")</f>
        <v>48</v>
      </c>
      <c r="K35" s="62"/>
      <c r="L35" s="45" t="str">
        <f>IFERROR(VLOOKUP(K35,Poengskala!$B$4:I175,2,FALSE),"0")</f>
        <v>0</v>
      </c>
      <c r="M35" s="62"/>
      <c r="N35" s="45" t="str">
        <f>IFERROR(VLOOKUP(M35,Poengskala!$B$4:K175,2,FALSE),"0")</f>
        <v>0</v>
      </c>
      <c r="O35" s="62"/>
      <c r="P35" s="45" t="str">
        <f>IFERROR(VLOOKUP(O35,Poengskala!$B$4:M175,2,FALSE),"0")</f>
        <v>0</v>
      </c>
      <c r="Q35" s="62"/>
      <c r="R35" s="45" t="str">
        <f>IFERROR(VLOOKUP(Q35,Poengskala!$B$4:O175,2,FALSE),"0")</f>
        <v>0</v>
      </c>
      <c r="S35" s="62"/>
      <c r="T35" s="45" t="str">
        <f>IFERROR(VLOOKUP(S35,Poengskala!$B$4:Q175,2,FALSE),"0")</f>
        <v>0</v>
      </c>
      <c r="U35" s="63">
        <f>SUM(F35+H35+J35+L35+N35+P35+R35+T35)</f>
        <v>93</v>
      </c>
      <c r="V35" s="64">
        <f>IF(D35&gt;=1,LARGE(W35:AD35,1),"0")+IF(D35&gt;=2,LARGE(W35:AD35,2),"0")+IF(D35&gt;=3,LARGE(W35:AD35,3),"0")+IF(D35&gt;=4,LARGE(W35:AD35,4),"0")</f>
        <v>93</v>
      </c>
      <c r="W35" s="11">
        <f t="shared" si="0"/>
        <v>45</v>
      </c>
      <c r="X35" s="11" t="str">
        <f t="shared" si="1"/>
        <v>0</v>
      </c>
      <c r="Y35" s="11">
        <f t="shared" si="2"/>
        <v>48</v>
      </c>
      <c r="Z35" s="11" t="str">
        <f t="shared" si="3"/>
        <v>0</v>
      </c>
      <c r="AA35" s="11" t="str">
        <f t="shared" si="4"/>
        <v>0</v>
      </c>
      <c r="AB35" s="11" t="str">
        <f t="shared" si="5"/>
        <v>0</v>
      </c>
      <c r="AC35" s="11" t="str">
        <f t="shared" si="6"/>
        <v>0</v>
      </c>
      <c r="AD35" s="11" t="str">
        <f t="shared" si="7"/>
        <v>0</v>
      </c>
      <c r="AE35" s="14"/>
      <c r="AF35" s="14"/>
      <c r="AG35" s="14"/>
      <c r="AH35" s="14"/>
    </row>
    <row r="36" spans="1:34" x14ac:dyDescent="0.25">
      <c r="A36" s="26" t="s">
        <v>384</v>
      </c>
      <c r="B36" s="5" t="s">
        <v>385</v>
      </c>
      <c r="C36" s="5" t="s">
        <v>21</v>
      </c>
      <c r="D36" s="42">
        <f>8-COUNTBLANK(E36:T36)</f>
        <v>1</v>
      </c>
      <c r="E36" s="62"/>
      <c r="F36" s="45" t="str">
        <f>IFERROR(VLOOKUP(E36,Poengskala!$B$4:C112,2,FALSE),"0")</f>
        <v>0</v>
      </c>
      <c r="G36" s="62"/>
      <c r="H36" s="45" t="str">
        <f>IFERROR(VLOOKUP(G36,Poengskala!$B$4:E112,2,FALSE),"0")</f>
        <v>0</v>
      </c>
      <c r="I36" s="62"/>
      <c r="J36" s="45" t="str">
        <f>IFERROR(VLOOKUP(I36,Poengskala!$B$4:G112,2,FALSE),"0")</f>
        <v>0</v>
      </c>
      <c r="K36" s="62"/>
      <c r="L36" s="45" t="str">
        <f>IFERROR(VLOOKUP(K36,Poengskala!$B$4:I112,2,FALSE),"0")</f>
        <v>0</v>
      </c>
      <c r="M36" s="62">
        <v>4</v>
      </c>
      <c r="N36" s="45">
        <f>IFERROR(VLOOKUP(M36,Poengskala!$B$4:K112,2,FALSE),"0")</f>
        <v>85</v>
      </c>
      <c r="O36" s="62"/>
      <c r="P36" s="45" t="str">
        <f>IFERROR(VLOOKUP(O36,Poengskala!$B$4:M112,2,FALSE),"0")</f>
        <v>0</v>
      </c>
      <c r="Q36" s="62"/>
      <c r="R36" s="45" t="str">
        <f>IFERROR(VLOOKUP(Q36,Poengskala!$B$4:O112,2,FALSE),"0")</f>
        <v>0</v>
      </c>
      <c r="S36" s="76"/>
      <c r="T36" s="45" t="str">
        <f>IFERROR(VLOOKUP(S36,Poengskala!$B$4:Q112,2,FALSE),"0")</f>
        <v>0</v>
      </c>
      <c r="U36" s="63">
        <f>SUM(F36+H36+J36+L36+N36+P36+R36+T36)</f>
        <v>85</v>
      </c>
      <c r="V36" s="64">
        <f>IF(D36&gt;=1,LARGE(W36:AD36,1),"0")+IF(D36&gt;=2,LARGE(W36:AD36,2),"0")+IF(D36&gt;=3,LARGE(W36:AD36,3),"0")+IF(D36&gt;=4,LARGE(W36:AD36,4),"0")</f>
        <v>85</v>
      </c>
      <c r="W36" s="11" t="str">
        <f t="shared" si="0"/>
        <v>0</v>
      </c>
      <c r="X36" s="11" t="str">
        <f t="shared" si="1"/>
        <v>0</v>
      </c>
      <c r="Y36" s="11" t="str">
        <f t="shared" si="2"/>
        <v>0</v>
      </c>
      <c r="Z36" s="11" t="str">
        <f t="shared" si="3"/>
        <v>0</v>
      </c>
      <c r="AA36" s="11">
        <f t="shared" si="4"/>
        <v>85</v>
      </c>
      <c r="AB36" s="11" t="str">
        <f t="shared" si="5"/>
        <v>0</v>
      </c>
      <c r="AC36" s="11" t="str">
        <f t="shared" si="6"/>
        <v>0</v>
      </c>
      <c r="AD36" s="11" t="str">
        <f t="shared" si="7"/>
        <v>0</v>
      </c>
      <c r="AE36" s="14"/>
      <c r="AF36" s="14"/>
      <c r="AG36" s="14"/>
      <c r="AH36" s="14"/>
    </row>
    <row r="37" spans="1:34" x14ac:dyDescent="0.25">
      <c r="A37" s="26" t="s">
        <v>277</v>
      </c>
      <c r="B37" s="5" t="s">
        <v>361</v>
      </c>
      <c r="C37" s="5" t="s">
        <v>16</v>
      </c>
      <c r="D37" s="42">
        <f>8-COUNTBLANK(E37:T37)</f>
        <v>1</v>
      </c>
      <c r="E37" s="62"/>
      <c r="F37" s="45" t="str">
        <f>IFERROR(VLOOKUP(E37,Poengskala!$B$4:C169,2,FALSE),"0")</f>
        <v>0</v>
      </c>
      <c r="G37" s="62"/>
      <c r="H37" s="45" t="str">
        <f>IFERROR(VLOOKUP(G37,Poengskala!$B$4:E169,2,FALSE),"0")</f>
        <v>0</v>
      </c>
      <c r="I37" s="62"/>
      <c r="J37" s="45" t="str">
        <f>IFERROR(VLOOKUP(I37,Poengskala!$B$4:G169,2,FALSE),"0")</f>
        <v>0</v>
      </c>
      <c r="K37" s="62">
        <v>5</v>
      </c>
      <c r="L37" s="45">
        <f>IFERROR(VLOOKUP(K37,Poengskala!$B$4:I169,2,FALSE),"0")</f>
        <v>75</v>
      </c>
      <c r="M37" s="62"/>
      <c r="N37" s="45" t="str">
        <f>IFERROR(VLOOKUP(M37,Poengskala!$B$4:K169,2,FALSE),"0")</f>
        <v>0</v>
      </c>
      <c r="O37" s="62"/>
      <c r="P37" s="45" t="str">
        <f>IFERROR(VLOOKUP(O37,Poengskala!$B$4:M169,2,FALSE),"0")</f>
        <v>0</v>
      </c>
      <c r="Q37" s="62"/>
      <c r="R37" s="45" t="str">
        <f>IFERROR(VLOOKUP(Q37,Poengskala!$B$4:O169,2,FALSE),"0")</f>
        <v>0</v>
      </c>
      <c r="S37" s="62"/>
      <c r="T37" s="45" t="str">
        <f>IFERROR(VLOOKUP(S37,Poengskala!$B$4:Q169,2,FALSE),"0")</f>
        <v>0</v>
      </c>
      <c r="U37" s="63">
        <f>SUM(F37+H37+J37+L37+N37+P37+R37+T37)</f>
        <v>75</v>
      </c>
      <c r="V37" s="64">
        <f>IF(D37&gt;=1,LARGE(W37:AD37,1),"0")+IF(D37&gt;=2,LARGE(W37:AD37,2),"0")+IF(D37&gt;=3,LARGE(W37:AD37,3),"0")+IF(D37&gt;=4,LARGE(W37:AD37,4),"0")</f>
        <v>75</v>
      </c>
      <c r="W37" s="11" t="str">
        <f t="shared" si="0"/>
        <v>0</v>
      </c>
      <c r="X37" s="11" t="str">
        <f t="shared" si="1"/>
        <v>0</v>
      </c>
      <c r="Y37" s="11" t="str">
        <f t="shared" si="2"/>
        <v>0</v>
      </c>
      <c r="Z37" s="11">
        <f t="shared" si="3"/>
        <v>75</v>
      </c>
      <c r="AA37" s="11" t="str">
        <f t="shared" si="4"/>
        <v>0</v>
      </c>
      <c r="AB37" s="11" t="str">
        <f t="shared" si="5"/>
        <v>0</v>
      </c>
      <c r="AC37" s="11" t="str">
        <f t="shared" si="6"/>
        <v>0</v>
      </c>
      <c r="AD37" s="11" t="str">
        <f t="shared" si="7"/>
        <v>0</v>
      </c>
      <c r="AE37" s="14"/>
      <c r="AF37" s="14"/>
      <c r="AG37" s="14"/>
      <c r="AH37" s="14"/>
    </row>
    <row r="38" spans="1:34" x14ac:dyDescent="0.25">
      <c r="A38" s="23" t="s">
        <v>112</v>
      </c>
      <c r="B38" s="6" t="s">
        <v>113</v>
      </c>
      <c r="C38" s="6" t="s">
        <v>128</v>
      </c>
      <c r="D38" s="42">
        <f>8-COUNTBLANK(E38:T38)</f>
        <v>1</v>
      </c>
      <c r="E38" s="62"/>
      <c r="F38" s="45" t="str">
        <f>IFERROR(VLOOKUP(E38,Poengskala!$B$4:C117,2,FALSE),"0")</f>
        <v>0</v>
      </c>
      <c r="G38" s="46"/>
      <c r="H38" s="45" t="str">
        <f>IFERROR(VLOOKUP(G38,Poengskala!$B$4:E117,2,FALSE),"0")</f>
        <v>0</v>
      </c>
      <c r="I38" s="62">
        <v>7</v>
      </c>
      <c r="J38" s="45">
        <f>IFERROR(VLOOKUP(I38,Poengskala!$B$4:G117,2,FALSE),"0")</f>
        <v>66</v>
      </c>
      <c r="K38" s="46"/>
      <c r="L38" s="45" t="str">
        <f>IFERROR(VLOOKUP(K38,Poengskala!$B$4:I117,2,FALSE),"0")</f>
        <v>0</v>
      </c>
      <c r="M38" s="62"/>
      <c r="N38" s="45" t="str">
        <f>IFERROR(VLOOKUP(M38,Poengskala!$B$4:K117,2,FALSE),"0")</f>
        <v>0</v>
      </c>
      <c r="O38" s="46"/>
      <c r="P38" s="45" t="str">
        <f>IFERROR(VLOOKUP(O38,Poengskala!$B$4:M117,2,FALSE),"0")</f>
        <v>0</v>
      </c>
      <c r="Q38" s="62"/>
      <c r="R38" s="45" t="str">
        <f>IFERROR(VLOOKUP(Q38,Poengskala!$B$4:O117,2,FALSE),"0")</f>
        <v>0</v>
      </c>
      <c r="S38" s="46"/>
      <c r="T38" s="45" t="str">
        <f>IFERROR(VLOOKUP(S38,Poengskala!$B$4:Q117,2,FALSE),"0")</f>
        <v>0</v>
      </c>
      <c r="U38" s="63">
        <f>SUM(F38+H38+J38+L38+N38+P38+R38+T38)</f>
        <v>66</v>
      </c>
      <c r="V38" s="64">
        <f>IF(D38&gt;=1,LARGE(W38:AD38,1),"0")+IF(D38&gt;=2,LARGE(W38:AD38,2),"0")+IF(D38&gt;=3,LARGE(W38:AD38,3),"0")+IF(D38&gt;=4,LARGE(W38:AD38,4),"0")</f>
        <v>66</v>
      </c>
      <c r="W38" s="11" t="str">
        <f t="shared" si="0"/>
        <v>0</v>
      </c>
      <c r="X38" s="11" t="str">
        <f t="shared" si="1"/>
        <v>0</v>
      </c>
      <c r="Y38" s="11">
        <f t="shared" si="2"/>
        <v>66</v>
      </c>
      <c r="Z38" s="11" t="str">
        <f t="shared" si="3"/>
        <v>0</v>
      </c>
      <c r="AA38" s="11" t="str">
        <f t="shared" si="4"/>
        <v>0</v>
      </c>
      <c r="AB38" s="11" t="str">
        <f t="shared" si="5"/>
        <v>0</v>
      </c>
      <c r="AC38" s="11" t="str">
        <f t="shared" si="6"/>
        <v>0</v>
      </c>
      <c r="AD38" s="11" t="str">
        <f t="shared" si="7"/>
        <v>0</v>
      </c>
      <c r="AE38" s="14"/>
      <c r="AF38" s="14"/>
      <c r="AG38" s="14"/>
      <c r="AH38" s="14"/>
    </row>
    <row r="39" spans="1:34" x14ac:dyDescent="0.25">
      <c r="A39" s="108" t="s">
        <v>190</v>
      </c>
      <c r="B39" s="108" t="s">
        <v>191</v>
      </c>
      <c r="C39" s="108" t="s">
        <v>34</v>
      </c>
      <c r="D39" s="42">
        <f>8-COUNTBLANK(E39:T39)</f>
        <v>1</v>
      </c>
      <c r="E39" s="62"/>
      <c r="F39" s="45" t="str">
        <f>IFERROR(VLOOKUP(E39,Poengskala!$B$4:C136,2,FALSE),"0")</f>
        <v>0</v>
      </c>
      <c r="G39" s="46"/>
      <c r="H39" s="45" t="str">
        <f>IFERROR(VLOOKUP(G39,Poengskala!$B$4:E136,2,FALSE),"0")</f>
        <v>0</v>
      </c>
      <c r="I39" s="62"/>
      <c r="J39" s="45" t="str">
        <f>IFERROR(VLOOKUP(I39,Poengskala!$B$4:G136,2,FALSE),"0")</f>
        <v>0</v>
      </c>
      <c r="K39" s="46">
        <v>7</v>
      </c>
      <c r="L39" s="45">
        <f>IFERROR(VLOOKUP(K39,Poengskala!$B$4:I136,2,FALSE),"0")</f>
        <v>66</v>
      </c>
      <c r="M39" s="62"/>
      <c r="N39" s="45" t="str">
        <f>IFERROR(VLOOKUP(M39,Poengskala!$B$4:K136,2,FALSE),"0")</f>
        <v>0</v>
      </c>
      <c r="O39" s="46"/>
      <c r="P39" s="45" t="str">
        <f>IFERROR(VLOOKUP(O39,Poengskala!$B$4:M136,2,FALSE),"0")</f>
        <v>0</v>
      </c>
      <c r="Q39" s="62"/>
      <c r="R39" s="45" t="str">
        <f>IFERROR(VLOOKUP(Q39,Poengskala!$B$4:O136,2,FALSE),"0")</f>
        <v>0</v>
      </c>
      <c r="S39" s="46"/>
      <c r="T39" s="45" t="str">
        <f>IFERROR(VLOOKUP(S39,Poengskala!$B$4:Q136,2,FALSE),"0")</f>
        <v>0</v>
      </c>
      <c r="U39" s="63">
        <f>SUM(F39+H39+J39+L39+N39+P39+R39+T39)</f>
        <v>66</v>
      </c>
      <c r="V39" s="64">
        <f>IF(D39&gt;=1,LARGE(W39:AD39,1),"0")+IF(D39&gt;=2,LARGE(W39:AD39,2),"0")+IF(D39&gt;=3,LARGE(W39:AD39,3),"0")+IF(D39&gt;=4,LARGE(W39:AD39,4),"0")</f>
        <v>66</v>
      </c>
      <c r="W39" s="11" t="str">
        <f t="shared" si="0"/>
        <v>0</v>
      </c>
      <c r="X39" s="11" t="str">
        <f t="shared" si="1"/>
        <v>0</v>
      </c>
      <c r="Y39" s="11" t="str">
        <f t="shared" si="2"/>
        <v>0</v>
      </c>
      <c r="Z39" s="11">
        <f t="shared" si="3"/>
        <v>66</v>
      </c>
      <c r="AA39" s="11" t="str">
        <f t="shared" si="4"/>
        <v>0</v>
      </c>
      <c r="AB39" s="11" t="str">
        <f t="shared" si="5"/>
        <v>0</v>
      </c>
      <c r="AC39" s="11" t="str">
        <f t="shared" si="6"/>
        <v>0</v>
      </c>
      <c r="AD39" s="11" t="str">
        <f t="shared" si="7"/>
        <v>0</v>
      </c>
      <c r="AE39" s="14"/>
      <c r="AF39" s="14"/>
      <c r="AG39" s="14"/>
      <c r="AH39" s="14"/>
    </row>
    <row r="40" spans="1:34" x14ac:dyDescent="0.25">
      <c r="A40" s="23" t="s">
        <v>184</v>
      </c>
      <c r="B40" s="6" t="s">
        <v>185</v>
      </c>
      <c r="C40" s="6" t="s">
        <v>16</v>
      </c>
      <c r="D40" s="42">
        <f>8-COUNTBLANK(E40:T40)</f>
        <v>1</v>
      </c>
      <c r="E40" s="62"/>
      <c r="F40" s="45" t="str">
        <f>IFERROR(VLOOKUP(E40,Poengskala!$B$4:C128,2,FALSE),"0")</f>
        <v>0</v>
      </c>
      <c r="G40" s="46"/>
      <c r="H40" s="45" t="str">
        <f>IFERROR(VLOOKUP(G40,Poengskala!$B$4:E128,2,FALSE),"0")</f>
        <v>0</v>
      </c>
      <c r="I40" s="62"/>
      <c r="J40" s="45" t="str">
        <f>IFERROR(VLOOKUP(I40,Poengskala!$B$4:G128,2,FALSE),"0")</f>
        <v>0</v>
      </c>
      <c r="K40" s="46">
        <v>10</v>
      </c>
      <c r="L40" s="45">
        <f>IFERROR(VLOOKUP(K40,Poengskala!$B$4:I128,2,FALSE),"0")</f>
        <v>60</v>
      </c>
      <c r="M40" s="62"/>
      <c r="N40" s="45" t="str">
        <f>IFERROR(VLOOKUP(M40,Poengskala!$B$4:K128,2,FALSE),"0")</f>
        <v>0</v>
      </c>
      <c r="O40" s="46"/>
      <c r="P40" s="45" t="str">
        <f>IFERROR(VLOOKUP(O40,Poengskala!$B$4:M128,2,FALSE),"0")</f>
        <v>0</v>
      </c>
      <c r="Q40" s="62"/>
      <c r="R40" s="45" t="str">
        <f>IFERROR(VLOOKUP(Q40,Poengskala!$B$4:O128,2,FALSE),"0")</f>
        <v>0</v>
      </c>
      <c r="S40" s="46"/>
      <c r="T40" s="45" t="str">
        <f>IFERROR(VLOOKUP(S40,Poengskala!$B$4:Q128,2,FALSE),"0")</f>
        <v>0</v>
      </c>
      <c r="U40" s="63">
        <f>SUM(F40+H40+J40+L40+N40+P40+R40+T40)</f>
        <v>60</v>
      </c>
      <c r="V40" s="64">
        <f>IF(D40&gt;=1,LARGE(W40:AD40,1),"0")+IF(D40&gt;=2,LARGE(W40:AD40,2),"0")+IF(D40&gt;=3,LARGE(W40:AD40,3),"0")+IF(D40&gt;=4,LARGE(W40:AD40,4),"0")</f>
        <v>60</v>
      </c>
      <c r="W40" s="11" t="str">
        <f t="shared" si="0"/>
        <v>0</v>
      </c>
      <c r="X40" s="11" t="str">
        <f t="shared" si="1"/>
        <v>0</v>
      </c>
      <c r="Y40" s="11" t="str">
        <f t="shared" si="2"/>
        <v>0</v>
      </c>
      <c r="Z40" s="11">
        <f t="shared" si="3"/>
        <v>60</v>
      </c>
      <c r="AA40" s="11" t="str">
        <f t="shared" si="4"/>
        <v>0</v>
      </c>
      <c r="AB40" s="11" t="str">
        <f t="shared" si="5"/>
        <v>0</v>
      </c>
      <c r="AC40" s="11" t="str">
        <f t="shared" si="6"/>
        <v>0</v>
      </c>
      <c r="AD40" s="11" t="str">
        <f t="shared" si="7"/>
        <v>0</v>
      </c>
      <c r="AE40" s="14"/>
      <c r="AF40" s="14"/>
      <c r="AG40" s="14"/>
      <c r="AH40" s="14"/>
    </row>
    <row r="41" spans="1:34" x14ac:dyDescent="0.25">
      <c r="A41" s="23" t="s">
        <v>382</v>
      </c>
      <c r="B41" s="6" t="s">
        <v>383</v>
      </c>
      <c r="C41" s="6" t="s">
        <v>128</v>
      </c>
      <c r="D41" s="42">
        <f>8-COUNTBLANK(E41:T41)</f>
        <v>1</v>
      </c>
      <c r="E41" s="62"/>
      <c r="F41" s="45" t="str">
        <f>IFERROR(VLOOKUP(E41,Poengskala!$B$4:C140,2,FALSE),"0")</f>
        <v>0</v>
      </c>
      <c r="G41" s="46"/>
      <c r="H41" s="45" t="str">
        <f>IFERROR(VLOOKUP(G41,Poengskala!$B$4:E140,2,FALSE),"0")</f>
        <v>0</v>
      </c>
      <c r="I41" s="62">
        <v>11</v>
      </c>
      <c r="J41" s="45">
        <f>IFERROR(VLOOKUP(I41,Poengskala!$B$4:G140,2,FALSE),"0")</f>
        <v>59</v>
      </c>
      <c r="K41" s="46"/>
      <c r="L41" s="45" t="str">
        <f>IFERROR(VLOOKUP(K41,Poengskala!$B$4:I140,2,FALSE),"0")</f>
        <v>0</v>
      </c>
      <c r="M41" s="62"/>
      <c r="N41" s="45" t="str">
        <f>IFERROR(VLOOKUP(M41,Poengskala!$B$4:K140,2,FALSE),"0")</f>
        <v>0</v>
      </c>
      <c r="O41" s="46"/>
      <c r="P41" s="45" t="str">
        <f>IFERROR(VLOOKUP(O41,Poengskala!$B$4:M140,2,FALSE),"0")</f>
        <v>0</v>
      </c>
      <c r="Q41" s="62"/>
      <c r="R41" s="45" t="str">
        <f>IFERROR(VLOOKUP(Q41,Poengskala!$B$4:O140,2,FALSE),"0")</f>
        <v>0</v>
      </c>
      <c r="S41" s="51"/>
      <c r="T41" s="45" t="str">
        <f>IFERROR(VLOOKUP(S41,Poengskala!$B$4:Q140,2,FALSE),"0")</f>
        <v>0</v>
      </c>
      <c r="U41" s="63">
        <f>SUM(F41+H41+J41+L41+N41+P41+R41+T41)</f>
        <v>59</v>
      </c>
      <c r="V41" s="64">
        <f>IF(D41&gt;=1,LARGE(W41:AD41,1),"0")+IF(D41&gt;=2,LARGE(W41:AD41,2),"0")+IF(D41&gt;=3,LARGE(W41:AD41,3),"0")+IF(D41&gt;=4,LARGE(W41:AD41,4),"0")</f>
        <v>59</v>
      </c>
      <c r="W41" s="11" t="str">
        <f t="shared" si="0"/>
        <v>0</v>
      </c>
      <c r="X41" s="11" t="str">
        <f t="shared" si="1"/>
        <v>0</v>
      </c>
      <c r="Y41" s="11">
        <f t="shared" si="2"/>
        <v>59</v>
      </c>
      <c r="Z41" s="11" t="str">
        <f t="shared" si="3"/>
        <v>0</v>
      </c>
      <c r="AA41" s="11" t="str">
        <f t="shared" si="4"/>
        <v>0</v>
      </c>
      <c r="AB41" s="11" t="str">
        <f t="shared" si="5"/>
        <v>0</v>
      </c>
      <c r="AC41" s="11" t="str">
        <f t="shared" si="6"/>
        <v>0</v>
      </c>
      <c r="AD41" s="11" t="str">
        <f t="shared" si="7"/>
        <v>0</v>
      </c>
      <c r="AE41" s="14"/>
      <c r="AF41" s="14"/>
      <c r="AG41" s="14"/>
      <c r="AH41" s="14"/>
    </row>
    <row r="42" spans="1:34" x14ac:dyDescent="0.25">
      <c r="A42" s="26" t="s">
        <v>362</v>
      </c>
      <c r="B42" s="5" t="s">
        <v>363</v>
      </c>
      <c r="C42" s="5" t="s">
        <v>16</v>
      </c>
      <c r="D42" s="42">
        <f>8-COUNTBLANK(E42:T42)</f>
        <v>1</v>
      </c>
      <c r="E42" s="62"/>
      <c r="F42" s="45" t="str">
        <f>IFERROR(VLOOKUP(E42,Poengskala!$B$4:C164,2,FALSE),"0")</f>
        <v>0</v>
      </c>
      <c r="G42" s="46"/>
      <c r="H42" s="45" t="str">
        <f>IFERROR(VLOOKUP(G42,Poengskala!$B$4:E164,2,FALSE),"0")</f>
        <v>0</v>
      </c>
      <c r="I42" s="62"/>
      <c r="J42" s="45" t="str">
        <f>IFERROR(VLOOKUP(I42,Poengskala!$B$4:G164,2,FALSE),"0")</f>
        <v>0</v>
      </c>
      <c r="K42" s="46">
        <v>11</v>
      </c>
      <c r="L42" s="45">
        <f>IFERROR(VLOOKUP(K42,Poengskala!$B$4:I164,2,FALSE),"0")</f>
        <v>59</v>
      </c>
      <c r="M42" s="62"/>
      <c r="N42" s="45" t="str">
        <f>IFERROR(VLOOKUP(M42,Poengskala!$B$4:K164,2,FALSE),"0")</f>
        <v>0</v>
      </c>
      <c r="O42" s="46"/>
      <c r="P42" s="45" t="str">
        <f>IFERROR(VLOOKUP(O42,Poengskala!$B$4:M164,2,FALSE),"0")</f>
        <v>0</v>
      </c>
      <c r="Q42" s="62"/>
      <c r="R42" s="45" t="str">
        <f>IFERROR(VLOOKUP(Q42,Poengskala!$B$4:O164,2,FALSE),"0")</f>
        <v>0</v>
      </c>
      <c r="S42" s="51"/>
      <c r="T42" s="45" t="str">
        <f>IFERROR(VLOOKUP(S42,Poengskala!$B$4:Q164,2,FALSE),"0")</f>
        <v>0</v>
      </c>
      <c r="U42" s="63">
        <f>SUM(F42+H42+J42+L42+N42+P42+R42+T42)</f>
        <v>59</v>
      </c>
      <c r="V42" s="64">
        <f>IF(D42&gt;=1,LARGE(W42:AD42,1),"0")+IF(D42&gt;=2,LARGE(W42:AD42,2),"0")+IF(D42&gt;=3,LARGE(W42:AD42,3),"0")+IF(D42&gt;=4,LARGE(W42:AD42,4),"0")</f>
        <v>59</v>
      </c>
      <c r="W42" s="11" t="str">
        <f t="shared" si="0"/>
        <v>0</v>
      </c>
      <c r="X42" s="11" t="str">
        <f t="shared" si="1"/>
        <v>0</v>
      </c>
      <c r="Y42" s="11" t="str">
        <f t="shared" si="2"/>
        <v>0</v>
      </c>
      <c r="Z42" s="11">
        <f t="shared" si="3"/>
        <v>59</v>
      </c>
      <c r="AA42" s="11" t="str">
        <f t="shared" si="4"/>
        <v>0</v>
      </c>
      <c r="AB42" s="11" t="str">
        <f t="shared" si="5"/>
        <v>0</v>
      </c>
      <c r="AC42" s="11" t="str">
        <f t="shared" si="6"/>
        <v>0</v>
      </c>
      <c r="AD42" s="11" t="str">
        <f t="shared" si="7"/>
        <v>0</v>
      </c>
      <c r="AE42" s="14"/>
      <c r="AF42" s="14"/>
      <c r="AG42" s="14"/>
      <c r="AH42" s="14"/>
    </row>
    <row r="43" spans="1:34" x14ac:dyDescent="0.25">
      <c r="A43" s="23" t="s">
        <v>386</v>
      </c>
      <c r="B43" s="6" t="s">
        <v>387</v>
      </c>
      <c r="C43" s="6" t="s">
        <v>21</v>
      </c>
      <c r="D43" s="42">
        <f>8-COUNTBLANK(E43:T43)</f>
        <v>1</v>
      </c>
      <c r="E43" s="62"/>
      <c r="F43" s="45" t="str">
        <f>IFERROR(VLOOKUP(E43,Poengskala!$B$4:C134,2,FALSE),"0")</f>
        <v>0</v>
      </c>
      <c r="G43" s="65"/>
      <c r="H43" s="45" t="str">
        <f>IFERROR(VLOOKUP(G43,Poengskala!$B$4:E134,2,FALSE),"0")</f>
        <v>0</v>
      </c>
      <c r="I43" s="62"/>
      <c r="J43" s="45" t="str">
        <f>IFERROR(VLOOKUP(I43,Poengskala!$B$4:G134,2,FALSE),"0")</f>
        <v>0</v>
      </c>
      <c r="K43" s="62"/>
      <c r="L43" s="45" t="str">
        <f>IFERROR(VLOOKUP(K43,Poengskala!$B$4:I134,2,FALSE),"0")</f>
        <v>0</v>
      </c>
      <c r="M43" s="62"/>
      <c r="N43" s="45" t="str">
        <f>IFERROR(VLOOKUP(M43,Poengskala!$B$4:K134,2,FALSE),"0")</f>
        <v>0</v>
      </c>
      <c r="O43" s="62"/>
      <c r="P43" s="45" t="str">
        <f>IFERROR(VLOOKUP(O43,Poengskala!$B$4:M134,2,FALSE),"0")</f>
        <v>0</v>
      </c>
      <c r="Q43" s="62"/>
      <c r="R43" s="45" t="str">
        <f>IFERROR(VLOOKUP(Q43,Poengskala!$B$4:O134,2,FALSE),"0")</f>
        <v>0</v>
      </c>
      <c r="S43" s="62">
        <v>11</v>
      </c>
      <c r="T43" s="45">
        <f>IFERROR(VLOOKUP(S43,Poengskala!$B$4:Q134,2,FALSE),"0")</f>
        <v>59</v>
      </c>
      <c r="U43" s="63">
        <f>SUM(F43+H43+J43+L43+N43+P43+R43+T43)</f>
        <v>59</v>
      </c>
      <c r="V43" s="64">
        <f>IF(D43&gt;=1,LARGE(W43:AD43,1),"0")+IF(D43&gt;=2,LARGE(W43:AD43,2),"0")+IF(D43&gt;=3,LARGE(W43:AD43,3),"0")+IF(D43&gt;=4,LARGE(W43:AD43,4),"0")</f>
        <v>59</v>
      </c>
      <c r="W43" s="11" t="str">
        <f t="shared" si="0"/>
        <v>0</v>
      </c>
      <c r="X43" s="11" t="str">
        <f t="shared" si="1"/>
        <v>0</v>
      </c>
      <c r="Y43" s="11" t="str">
        <f t="shared" si="2"/>
        <v>0</v>
      </c>
      <c r="Z43" s="11" t="str">
        <f t="shared" si="3"/>
        <v>0</v>
      </c>
      <c r="AA43" s="11" t="str">
        <f t="shared" si="4"/>
        <v>0</v>
      </c>
      <c r="AB43" s="11" t="str">
        <f t="shared" si="5"/>
        <v>0</v>
      </c>
      <c r="AC43" s="11" t="str">
        <f t="shared" si="6"/>
        <v>0</v>
      </c>
      <c r="AD43" s="11">
        <f t="shared" si="7"/>
        <v>59</v>
      </c>
      <c r="AE43" s="14"/>
      <c r="AF43" s="14"/>
      <c r="AG43" s="14"/>
      <c r="AH43" s="14"/>
    </row>
    <row r="44" spans="1:34" x14ac:dyDescent="0.25">
      <c r="A44" s="23" t="s">
        <v>338</v>
      </c>
      <c r="B44" s="6" t="s">
        <v>339</v>
      </c>
      <c r="C44" s="6" t="s">
        <v>16</v>
      </c>
      <c r="D44" s="42">
        <f>8-COUNTBLANK(E44:T44)</f>
        <v>1</v>
      </c>
      <c r="E44" s="62">
        <v>12</v>
      </c>
      <c r="F44" s="45">
        <f>IFERROR(VLOOKUP(E44,Poengskala!$B$4:C121,2,FALSE),"0")</f>
        <v>58</v>
      </c>
      <c r="G44" s="46"/>
      <c r="H44" s="45" t="str">
        <f>IFERROR(VLOOKUP(G44,Poengskala!$B$4:E121,2,FALSE),"0")</f>
        <v>0</v>
      </c>
      <c r="I44" s="62"/>
      <c r="J44" s="45" t="str">
        <f>IFERROR(VLOOKUP(I44,Poengskala!$B$4:G121,2,FALSE),"0")</f>
        <v>0</v>
      </c>
      <c r="K44" s="46"/>
      <c r="L44" s="45" t="str">
        <f>IFERROR(VLOOKUP(K44,Poengskala!$B$4:I121,2,FALSE),"0")</f>
        <v>0</v>
      </c>
      <c r="M44" s="62"/>
      <c r="N44" s="45" t="str">
        <f>IFERROR(VLOOKUP(M44,Poengskala!$B$4:K121,2,FALSE),"0")</f>
        <v>0</v>
      </c>
      <c r="O44" s="46"/>
      <c r="P44" s="45" t="str">
        <f>IFERROR(VLOOKUP(O44,Poengskala!$B$4:M121,2,FALSE),"0")</f>
        <v>0</v>
      </c>
      <c r="Q44" s="62"/>
      <c r="R44" s="45" t="str">
        <f>IFERROR(VLOOKUP(Q44,Poengskala!$B$4:O121,2,FALSE),"0")</f>
        <v>0</v>
      </c>
      <c r="S44" s="51"/>
      <c r="T44" s="45" t="str">
        <f>IFERROR(VLOOKUP(S44,Poengskala!$B$4:Q121,2,FALSE),"0")</f>
        <v>0</v>
      </c>
      <c r="U44" s="63">
        <f>SUM(F44+H44+J44+L44+N44+P44+R44+T44)</f>
        <v>58</v>
      </c>
      <c r="V44" s="64">
        <f>IF(D44&gt;=1,LARGE(W44:AD44,1),"0")+IF(D44&gt;=2,LARGE(W44:AD44,2),"0")+IF(D44&gt;=3,LARGE(W44:AD44,3),"0")+IF(D44&gt;=4,LARGE(W44:AD44,4),"0")</f>
        <v>58</v>
      </c>
      <c r="W44" s="11">
        <f t="shared" si="0"/>
        <v>58</v>
      </c>
      <c r="X44" s="11" t="str">
        <f t="shared" si="1"/>
        <v>0</v>
      </c>
      <c r="Y44" s="11" t="str">
        <f t="shared" si="2"/>
        <v>0</v>
      </c>
      <c r="Z44" s="11" t="str">
        <f t="shared" si="3"/>
        <v>0</v>
      </c>
      <c r="AA44" s="11" t="str">
        <f t="shared" si="4"/>
        <v>0</v>
      </c>
      <c r="AB44" s="11" t="str">
        <f t="shared" si="5"/>
        <v>0</v>
      </c>
      <c r="AC44" s="11" t="str">
        <f t="shared" si="6"/>
        <v>0</v>
      </c>
      <c r="AD44" s="11" t="str">
        <f t="shared" si="7"/>
        <v>0</v>
      </c>
      <c r="AE44" s="14"/>
      <c r="AF44" s="14"/>
      <c r="AG44" s="14"/>
      <c r="AH44" s="14"/>
    </row>
    <row r="45" spans="1:34" x14ac:dyDescent="0.25">
      <c r="A45" s="26" t="s">
        <v>151</v>
      </c>
      <c r="B45" s="5" t="s">
        <v>40</v>
      </c>
      <c r="C45" s="5" t="s">
        <v>16</v>
      </c>
      <c r="D45" s="42">
        <f>8-COUNTBLANK(E45:T45)</f>
        <v>1</v>
      </c>
      <c r="E45" s="62"/>
      <c r="F45" s="45" t="str">
        <f>IFERROR(VLOOKUP(E45,Poengskala!$B$4:C129,2,FALSE),"0")</f>
        <v>0</v>
      </c>
      <c r="G45" s="46"/>
      <c r="H45" s="45" t="str">
        <f>IFERROR(VLOOKUP(G45,Poengskala!$B$4:E129,2,FALSE),"0")</f>
        <v>0</v>
      </c>
      <c r="I45" s="62"/>
      <c r="J45" s="45" t="str">
        <f>IFERROR(VLOOKUP(I45,Poengskala!$B$4:G129,2,FALSE),"0")</f>
        <v>0</v>
      </c>
      <c r="K45" s="46">
        <v>13</v>
      </c>
      <c r="L45" s="45">
        <f>IFERROR(VLOOKUP(K45,Poengskala!$B$4:I129,2,FALSE),"0")</f>
        <v>57</v>
      </c>
      <c r="M45" s="62"/>
      <c r="N45" s="45" t="str">
        <f>IFERROR(VLOOKUP(M45,Poengskala!$B$4:K129,2,FALSE),"0")</f>
        <v>0</v>
      </c>
      <c r="O45" s="46"/>
      <c r="P45" s="45" t="str">
        <f>IFERROR(VLOOKUP(O45,Poengskala!$B$4:M129,2,FALSE),"0")</f>
        <v>0</v>
      </c>
      <c r="Q45" s="62"/>
      <c r="R45" s="45" t="str">
        <f>IFERROR(VLOOKUP(Q45,Poengskala!$B$4:O129,2,FALSE),"0")</f>
        <v>0</v>
      </c>
      <c r="S45" s="46"/>
      <c r="T45" s="45" t="str">
        <f>IFERROR(VLOOKUP(S45,Poengskala!$B$4:Q129,2,FALSE),"0")</f>
        <v>0</v>
      </c>
      <c r="U45" s="63">
        <f>SUM(F45+H45+J45+L45+N45+P45+R45+T45)</f>
        <v>57</v>
      </c>
      <c r="V45" s="64">
        <f>IF(D45&gt;=1,LARGE(W45:AD45,1),"0")+IF(D45&gt;=2,LARGE(W45:AD45,2),"0")+IF(D45&gt;=3,LARGE(W45:AD45,3),"0")+IF(D45&gt;=4,LARGE(W45:AD45,4),"0")</f>
        <v>57</v>
      </c>
      <c r="W45" s="11" t="str">
        <f t="shared" si="0"/>
        <v>0</v>
      </c>
      <c r="X45" s="11" t="str">
        <f t="shared" si="1"/>
        <v>0</v>
      </c>
      <c r="Y45" s="11" t="str">
        <f t="shared" si="2"/>
        <v>0</v>
      </c>
      <c r="Z45" s="11">
        <f t="shared" si="3"/>
        <v>57</v>
      </c>
      <c r="AA45" s="11" t="str">
        <f t="shared" si="4"/>
        <v>0</v>
      </c>
      <c r="AB45" s="11" t="str">
        <f t="shared" si="5"/>
        <v>0</v>
      </c>
      <c r="AC45" s="11" t="str">
        <f t="shared" si="6"/>
        <v>0</v>
      </c>
      <c r="AD45" s="11" t="str">
        <f t="shared" si="7"/>
        <v>0</v>
      </c>
      <c r="AE45" s="14"/>
      <c r="AF45" s="14"/>
      <c r="AG45" s="14"/>
      <c r="AH45" s="14"/>
    </row>
    <row r="46" spans="1:34" x14ac:dyDescent="0.25">
      <c r="A46" s="23" t="s">
        <v>172</v>
      </c>
      <c r="B46" s="6" t="s">
        <v>173</v>
      </c>
      <c r="C46" s="6" t="s">
        <v>16</v>
      </c>
      <c r="D46" s="42">
        <f>8-COUNTBLANK(E46:T46)</f>
        <v>1</v>
      </c>
      <c r="E46" s="62"/>
      <c r="F46" s="45" t="str">
        <f>IFERROR(VLOOKUP(E46,Poengskala!$B$4:C139,2,FALSE),"0")</f>
        <v>0</v>
      </c>
      <c r="G46" s="46"/>
      <c r="H46" s="45" t="str">
        <f>IFERROR(VLOOKUP(G46,Poengskala!$B$4:E139,2,FALSE),"0")</f>
        <v>0</v>
      </c>
      <c r="I46" s="62"/>
      <c r="J46" s="45" t="str">
        <f>IFERROR(VLOOKUP(I46,Poengskala!$B$4:G139,2,FALSE),"0")</f>
        <v>0</v>
      </c>
      <c r="K46" s="46">
        <v>15</v>
      </c>
      <c r="L46" s="45">
        <f>IFERROR(VLOOKUP(K46,Poengskala!$B$4:I139,2,FALSE),"0")</f>
        <v>55</v>
      </c>
      <c r="M46" s="62"/>
      <c r="N46" s="45" t="str">
        <f>IFERROR(VLOOKUP(M46,Poengskala!$B$4:K139,2,FALSE),"0")</f>
        <v>0</v>
      </c>
      <c r="O46" s="46"/>
      <c r="P46" s="45" t="str">
        <f>IFERROR(VLOOKUP(O46,Poengskala!$B$4:M139,2,FALSE),"0")</f>
        <v>0</v>
      </c>
      <c r="Q46" s="62"/>
      <c r="R46" s="45" t="str">
        <f>IFERROR(VLOOKUP(Q46,Poengskala!$B$4:O139,2,FALSE),"0")</f>
        <v>0</v>
      </c>
      <c r="S46" s="46"/>
      <c r="T46" s="45" t="str">
        <f>IFERROR(VLOOKUP(S46,Poengskala!$B$4:Q139,2,FALSE),"0")</f>
        <v>0</v>
      </c>
      <c r="U46" s="63">
        <f>SUM(F46+H46+J46+L46+N46+P46+R46+T46)</f>
        <v>55</v>
      </c>
      <c r="V46" s="64">
        <f>IF(D46&gt;=1,LARGE(W46:AD46,1),"0")+IF(D46&gt;=2,LARGE(W46:AD46,2),"0")+IF(D46&gt;=3,LARGE(W46:AD46,3),"0")+IF(D46&gt;=4,LARGE(W46:AD46,4),"0")</f>
        <v>55</v>
      </c>
      <c r="W46" s="11" t="str">
        <f t="shared" si="0"/>
        <v>0</v>
      </c>
      <c r="X46" s="11" t="str">
        <f t="shared" si="1"/>
        <v>0</v>
      </c>
      <c r="Y46" s="11" t="str">
        <f t="shared" si="2"/>
        <v>0</v>
      </c>
      <c r="Z46" s="11">
        <f t="shared" si="3"/>
        <v>55</v>
      </c>
      <c r="AA46" s="11" t="str">
        <f t="shared" si="4"/>
        <v>0</v>
      </c>
      <c r="AB46" s="11" t="str">
        <f t="shared" si="5"/>
        <v>0</v>
      </c>
      <c r="AC46" s="11" t="str">
        <f t="shared" si="6"/>
        <v>0</v>
      </c>
      <c r="AD46" s="11" t="str">
        <f t="shared" si="7"/>
        <v>0</v>
      </c>
      <c r="AE46" s="14"/>
      <c r="AF46" s="14"/>
      <c r="AG46" s="14"/>
      <c r="AH46" s="14"/>
    </row>
    <row r="47" spans="1:34" x14ac:dyDescent="0.25">
      <c r="A47" s="24" t="s">
        <v>90</v>
      </c>
      <c r="B47" s="9" t="s">
        <v>206</v>
      </c>
      <c r="C47" s="6" t="s">
        <v>21</v>
      </c>
      <c r="D47" s="42">
        <f>8-COUNTBLANK(E47:T47)</f>
        <v>1</v>
      </c>
      <c r="E47" s="62"/>
      <c r="F47" s="45" t="str">
        <f>IFERROR(VLOOKUP(E47,Poengskala!$B$4:C148,2,FALSE),"0")</f>
        <v>0</v>
      </c>
      <c r="G47" s="46"/>
      <c r="H47" s="45" t="str">
        <f>IFERROR(VLOOKUP(G47,Poengskala!$B$4:E148,2,FALSE),"0")</f>
        <v>0</v>
      </c>
      <c r="I47" s="62"/>
      <c r="J47" s="45" t="str">
        <f>IFERROR(VLOOKUP(I47,Poengskala!$B$4:G148,2,FALSE),"0")</f>
        <v>0</v>
      </c>
      <c r="K47" s="68"/>
      <c r="L47" s="45" t="str">
        <f>IFERROR(VLOOKUP(K47,Poengskala!$B$4:I148,2,FALSE),"0")</f>
        <v>0</v>
      </c>
      <c r="M47" s="62"/>
      <c r="N47" s="45" t="str">
        <f>IFERROR(VLOOKUP(M47,Poengskala!$B$4:K148,2,FALSE),"0")</f>
        <v>0</v>
      </c>
      <c r="O47" s="66"/>
      <c r="P47" s="45" t="str">
        <f>IFERROR(VLOOKUP(O47,Poengskala!$B$4:M148,2,FALSE),"0")</f>
        <v>0</v>
      </c>
      <c r="Q47" s="62"/>
      <c r="R47" s="45" t="str">
        <f>IFERROR(VLOOKUP(Q47,Poengskala!$B$4:O148,2,FALSE),"0")</f>
        <v>0</v>
      </c>
      <c r="S47" s="46">
        <v>15</v>
      </c>
      <c r="T47" s="45">
        <f>IFERROR(VLOOKUP(S47,Poengskala!$B$4:Q148,2,FALSE),"0")</f>
        <v>55</v>
      </c>
      <c r="U47" s="63">
        <f>SUM(F47+H47+J47+L47+N47+P47+R47+T47)</f>
        <v>55</v>
      </c>
      <c r="V47" s="64">
        <f>IF(D47&gt;=1,LARGE(W47:AD47,1),"0")+IF(D47&gt;=2,LARGE(W47:AD47,2),"0")+IF(D47&gt;=3,LARGE(W47:AD47,3),"0")+IF(D47&gt;=4,LARGE(W47:AD47,4),"0")</f>
        <v>55</v>
      </c>
      <c r="W47" s="11" t="str">
        <f t="shared" si="0"/>
        <v>0</v>
      </c>
      <c r="X47" s="11" t="str">
        <f t="shared" si="1"/>
        <v>0</v>
      </c>
      <c r="Y47" s="11" t="str">
        <f t="shared" si="2"/>
        <v>0</v>
      </c>
      <c r="Z47" s="11" t="str">
        <f t="shared" si="3"/>
        <v>0</v>
      </c>
      <c r="AA47" s="11" t="str">
        <f t="shared" si="4"/>
        <v>0</v>
      </c>
      <c r="AB47" s="11" t="str">
        <f t="shared" si="5"/>
        <v>0</v>
      </c>
      <c r="AC47" s="11" t="str">
        <f t="shared" si="6"/>
        <v>0</v>
      </c>
      <c r="AD47" s="11">
        <f t="shared" si="7"/>
        <v>55</v>
      </c>
      <c r="AE47" s="14"/>
      <c r="AF47" s="14"/>
      <c r="AG47" s="14"/>
      <c r="AH47" s="14"/>
    </row>
    <row r="48" spans="1:34" x14ac:dyDescent="0.25">
      <c r="A48" s="23" t="s">
        <v>60</v>
      </c>
      <c r="B48" s="8" t="s">
        <v>61</v>
      </c>
      <c r="C48" s="8" t="s">
        <v>34</v>
      </c>
      <c r="D48" s="42">
        <f>8-COUNTBLANK(E48:T48)</f>
        <v>1</v>
      </c>
      <c r="E48" s="62"/>
      <c r="F48" s="45" t="str">
        <f>IFERROR(VLOOKUP(E48,Poengskala!$B$4:C176,2,FALSE),"0")</f>
        <v>0</v>
      </c>
      <c r="G48" s="62"/>
      <c r="H48" s="45" t="str">
        <f>IFERROR(VLOOKUP(G48,Poengskala!$B$4:E176,2,FALSE),"0")</f>
        <v>0</v>
      </c>
      <c r="I48" s="62"/>
      <c r="J48" s="45" t="str">
        <f>IFERROR(VLOOKUP(I48,Poengskala!$B$4:G176,2,FALSE),"0")</f>
        <v>0</v>
      </c>
      <c r="K48" s="62">
        <v>17</v>
      </c>
      <c r="L48" s="45">
        <f>IFERROR(VLOOKUP(K48,Poengskala!$B$4:I176,2,FALSE),"0")</f>
        <v>53</v>
      </c>
      <c r="M48" s="62"/>
      <c r="N48" s="45" t="str">
        <f>IFERROR(VLOOKUP(M48,Poengskala!$B$4:K176,2,FALSE),"0")</f>
        <v>0</v>
      </c>
      <c r="O48" s="62"/>
      <c r="P48" s="45" t="str">
        <f>IFERROR(VLOOKUP(O48,Poengskala!$B$4:M176,2,FALSE),"0")</f>
        <v>0</v>
      </c>
      <c r="Q48" s="62"/>
      <c r="R48" s="45" t="str">
        <f>IFERROR(VLOOKUP(Q48,Poengskala!$B$4:O176,2,FALSE),"0")</f>
        <v>0</v>
      </c>
      <c r="S48" s="62"/>
      <c r="T48" s="45" t="str">
        <f>IFERROR(VLOOKUP(S48,Poengskala!$B$4:Q176,2,FALSE),"0")</f>
        <v>0</v>
      </c>
      <c r="U48" s="63">
        <f>SUM(F48+H48+J48+L48+N48+P48+R48+T48)</f>
        <v>53</v>
      </c>
      <c r="V48" s="64">
        <f>IF(D48&gt;=1,LARGE(W48:AD48,1),"0")+IF(D48&gt;=2,LARGE(W48:AD48,2),"0")+IF(D48&gt;=3,LARGE(W48:AD48,3),"0")+IF(D48&gt;=4,LARGE(W48:AD48,4),"0")</f>
        <v>53</v>
      </c>
      <c r="W48" s="11" t="str">
        <f t="shared" si="0"/>
        <v>0</v>
      </c>
      <c r="X48" s="11" t="str">
        <f t="shared" si="1"/>
        <v>0</v>
      </c>
      <c r="Y48" s="11" t="str">
        <f t="shared" si="2"/>
        <v>0</v>
      </c>
      <c r="Z48" s="11">
        <f t="shared" si="3"/>
        <v>53</v>
      </c>
      <c r="AA48" s="11" t="str">
        <f t="shared" si="4"/>
        <v>0</v>
      </c>
      <c r="AB48" s="11" t="str">
        <f t="shared" si="5"/>
        <v>0</v>
      </c>
      <c r="AC48" s="11" t="str">
        <f t="shared" si="6"/>
        <v>0</v>
      </c>
      <c r="AD48" s="11" t="str">
        <f t="shared" si="7"/>
        <v>0</v>
      </c>
      <c r="AE48" s="14"/>
      <c r="AF48" s="14"/>
      <c r="AG48" s="14"/>
      <c r="AH48" s="14"/>
    </row>
    <row r="49" spans="1:34" x14ac:dyDescent="0.25">
      <c r="A49" s="23" t="s">
        <v>151</v>
      </c>
      <c r="B49" s="6" t="s">
        <v>152</v>
      </c>
      <c r="C49" s="6" t="s">
        <v>16</v>
      </c>
      <c r="D49" s="42">
        <f>8-COUNTBLANK(E49:T49)</f>
        <v>1</v>
      </c>
      <c r="E49" s="62"/>
      <c r="F49" s="45" t="str">
        <f>IFERROR(VLOOKUP(E49,Poengskala!$B$4:C122,2,FALSE),"0")</f>
        <v>0</v>
      </c>
      <c r="G49" s="66"/>
      <c r="H49" s="45" t="str">
        <f>IFERROR(VLOOKUP(G49,Poengskala!$B$4:E122,2,FALSE),"0")</f>
        <v>0</v>
      </c>
      <c r="I49" s="62"/>
      <c r="J49" s="45" t="str">
        <f>IFERROR(VLOOKUP(I49,Poengskala!$B$4:G122,2,FALSE),"0")</f>
        <v>0</v>
      </c>
      <c r="K49" s="46">
        <v>18</v>
      </c>
      <c r="L49" s="45">
        <f>IFERROR(VLOOKUP(K49,Poengskala!$B$4:I122,2,FALSE),"0")</f>
        <v>52</v>
      </c>
      <c r="M49" s="62"/>
      <c r="N49" s="45" t="str">
        <f>IFERROR(VLOOKUP(M49,Poengskala!$B$4:K122,2,FALSE),"0")</f>
        <v>0</v>
      </c>
      <c r="O49" s="46"/>
      <c r="P49" s="45" t="str">
        <f>IFERROR(VLOOKUP(O49,Poengskala!$B$4:M122,2,FALSE),"0")</f>
        <v>0</v>
      </c>
      <c r="Q49" s="62"/>
      <c r="R49" s="45" t="str">
        <f>IFERROR(VLOOKUP(Q49,Poengskala!$B$4:O122,2,FALSE),"0")</f>
        <v>0</v>
      </c>
      <c r="S49" s="46"/>
      <c r="T49" s="45" t="str">
        <f>IFERROR(VLOOKUP(S49,Poengskala!$B$4:Q122,2,FALSE),"0")</f>
        <v>0</v>
      </c>
      <c r="U49" s="63">
        <f>SUM(F49+H49+J49+L49+N49+P49+R49+T49)</f>
        <v>52</v>
      </c>
      <c r="V49" s="64">
        <f>IF(D49&gt;=1,LARGE(W49:AD49,1),"0")+IF(D49&gt;=2,LARGE(W49:AD49,2),"0")+IF(D49&gt;=3,LARGE(W49:AD49,3),"0")+IF(D49&gt;=4,LARGE(W49:AD49,4),"0")</f>
        <v>52</v>
      </c>
      <c r="W49" s="11" t="str">
        <f t="shared" si="0"/>
        <v>0</v>
      </c>
      <c r="X49" s="11" t="str">
        <f t="shared" si="1"/>
        <v>0</v>
      </c>
      <c r="Y49" s="11" t="str">
        <f t="shared" si="2"/>
        <v>0</v>
      </c>
      <c r="Z49" s="11">
        <f t="shared" si="3"/>
        <v>52</v>
      </c>
      <c r="AA49" s="11" t="str">
        <f t="shared" si="4"/>
        <v>0</v>
      </c>
      <c r="AB49" s="11" t="str">
        <f t="shared" si="5"/>
        <v>0</v>
      </c>
      <c r="AC49" s="11" t="str">
        <f t="shared" si="6"/>
        <v>0</v>
      </c>
      <c r="AD49" s="11" t="str">
        <f t="shared" si="7"/>
        <v>0</v>
      </c>
      <c r="AE49" s="14"/>
      <c r="AF49" s="14"/>
      <c r="AG49" s="14"/>
      <c r="AH49" s="14"/>
    </row>
    <row r="50" spans="1:34" ht="15" customHeight="1" x14ac:dyDescent="0.25">
      <c r="A50" s="25" t="s">
        <v>163</v>
      </c>
      <c r="B50" s="13" t="s">
        <v>164</v>
      </c>
      <c r="C50" s="6" t="s">
        <v>128</v>
      </c>
      <c r="D50" s="42">
        <f>8-COUNTBLANK(E50:T50)</f>
        <v>1</v>
      </c>
      <c r="E50" s="62"/>
      <c r="F50" s="45" t="str">
        <f>IFERROR(VLOOKUP(E50,Poengskala!$B$4:C157,2,FALSE),"0")</f>
        <v>0</v>
      </c>
      <c r="G50" s="65"/>
      <c r="H50" s="45" t="str">
        <f>IFERROR(VLOOKUP(G50,Poengskala!$B$4:E157,2,FALSE),"0")</f>
        <v>0</v>
      </c>
      <c r="I50" s="62"/>
      <c r="J50" s="45" t="str">
        <f>IFERROR(VLOOKUP(I50,Poengskala!$B$4:G157,2,FALSE),"0")</f>
        <v>0</v>
      </c>
      <c r="K50" s="62"/>
      <c r="L50" s="45" t="str">
        <f>IFERROR(VLOOKUP(K50,Poengskala!$B$4:I157,2,FALSE),"0")</f>
        <v>0</v>
      </c>
      <c r="M50" s="62"/>
      <c r="N50" s="45" t="str">
        <f>IFERROR(VLOOKUP(M50,Poengskala!$B$4:K157,2,FALSE),"0")</f>
        <v>0</v>
      </c>
      <c r="O50" s="62">
        <v>18</v>
      </c>
      <c r="P50" s="45">
        <f>IFERROR(VLOOKUP(O50,Poengskala!$B$4:M157,2,FALSE),"0")</f>
        <v>52</v>
      </c>
      <c r="Q50" s="62"/>
      <c r="R50" s="45" t="str">
        <f>IFERROR(VLOOKUP(Q50,Poengskala!$B$4:O157,2,FALSE),"0")</f>
        <v>0</v>
      </c>
      <c r="S50" s="62"/>
      <c r="T50" s="45" t="str">
        <f>IFERROR(VLOOKUP(S50,Poengskala!$B$4:Q157,2,FALSE),"0")</f>
        <v>0</v>
      </c>
      <c r="U50" s="63">
        <f>SUM(F50+H50+J50+L50+N50+P50+R50+T50)</f>
        <v>52</v>
      </c>
      <c r="V50" s="64">
        <f>IF(D50&gt;=1,LARGE(W50:AD50,1),"0")+IF(D50&gt;=2,LARGE(W50:AD50,2),"0")+IF(D50&gt;=3,LARGE(W50:AD50,3),"0")+IF(D50&gt;=4,LARGE(W50:AD50,4),"0")</f>
        <v>52</v>
      </c>
      <c r="W50" s="11" t="str">
        <f t="shared" si="0"/>
        <v>0</v>
      </c>
      <c r="X50" s="11" t="str">
        <f t="shared" si="1"/>
        <v>0</v>
      </c>
      <c r="Y50" s="11" t="str">
        <f t="shared" si="2"/>
        <v>0</v>
      </c>
      <c r="Z50" s="11" t="str">
        <f t="shared" si="3"/>
        <v>0</v>
      </c>
      <c r="AA50" s="11" t="str">
        <f t="shared" si="4"/>
        <v>0</v>
      </c>
      <c r="AB50" s="11">
        <f t="shared" si="5"/>
        <v>52</v>
      </c>
      <c r="AC50" s="11" t="str">
        <f t="shared" si="6"/>
        <v>0</v>
      </c>
      <c r="AD50" s="11" t="str">
        <f t="shared" si="7"/>
        <v>0</v>
      </c>
      <c r="AE50" s="14"/>
      <c r="AF50" s="14"/>
      <c r="AG50" s="14"/>
      <c r="AH50" s="14"/>
    </row>
    <row r="51" spans="1:34" x14ac:dyDescent="0.25">
      <c r="A51" s="24" t="s">
        <v>388</v>
      </c>
      <c r="B51" s="9" t="s">
        <v>347</v>
      </c>
      <c r="C51" s="9" t="s">
        <v>16</v>
      </c>
      <c r="D51" s="42">
        <f>8-COUNTBLANK(E51:T51)</f>
        <v>1</v>
      </c>
      <c r="E51" s="62"/>
      <c r="F51" s="45" t="str">
        <f>IFERROR(VLOOKUP(E51,Poengskala!$B$4:C115,2,FALSE),"0")</f>
        <v>0</v>
      </c>
      <c r="G51" s="62"/>
      <c r="H51" s="45" t="str">
        <f>IFERROR(VLOOKUP(G51,Poengskala!$B$4:E115,2,FALSE),"0")</f>
        <v>0</v>
      </c>
      <c r="I51" s="62"/>
      <c r="J51" s="45" t="str">
        <f>IFERROR(VLOOKUP(I51,Poengskala!$B$4:G115,2,FALSE),"0")</f>
        <v>0</v>
      </c>
      <c r="K51" s="62"/>
      <c r="L51" s="45" t="str">
        <f>IFERROR(VLOOKUP(K51,Poengskala!$B$4:I115,2,FALSE),"0")</f>
        <v>0</v>
      </c>
      <c r="M51" s="62"/>
      <c r="N51" s="45" t="str">
        <f>IFERROR(VLOOKUP(M51,Poengskala!$B$4:K115,2,FALSE),"0")</f>
        <v>0</v>
      </c>
      <c r="O51" s="62"/>
      <c r="P51" s="45" t="str">
        <f>IFERROR(VLOOKUP(O51,Poengskala!$B$4:M115,2,FALSE),"0")</f>
        <v>0</v>
      </c>
      <c r="Q51" s="62"/>
      <c r="R51" s="45" t="str">
        <f>IFERROR(VLOOKUP(Q51,Poengskala!$B$4:O115,2,FALSE),"0")</f>
        <v>0</v>
      </c>
      <c r="S51" s="62">
        <v>18</v>
      </c>
      <c r="T51" s="45">
        <f>IFERROR(VLOOKUP(S51,Poengskala!$B$4:Q115,2,FALSE),"0")</f>
        <v>52</v>
      </c>
      <c r="U51" s="63">
        <f>SUM(F51+H51+J51+L51+N51+P51+R51+T51)</f>
        <v>52</v>
      </c>
      <c r="V51" s="64">
        <f>IF(D51&gt;=1,LARGE(W51:AD51,1),"0")+IF(D51&gt;=2,LARGE(W51:AD51,2),"0")+IF(D51&gt;=3,LARGE(W51:AD51,3),"0")+IF(D51&gt;=4,LARGE(W51:AD51,4),"0")</f>
        <v>52</v>
      </c>
      <c r="W51" s="11" t="str">
        <f t="shared" si="0"/>
        <v>0</v>
      </c>
      <c r="X51" s="11" t="str">
        <f t="shared" si="1"/>
        <v>0</v>
      </c>
      <c r="Y51" s="11" t="str">
        <f t="shared" si="2"/>
        <v>0</v>
      </c>
      <c r="Z51" s="11" t="str">
        <f t="shared" si="3"/>
        <v>0</v>
      </c>
      <c r="AA51" s="11" t="str">
        <f t="shared" si="4"/>
        <v>0</v>
      </c>
      <c r="AB51" s="11" t="str">
        <f t="shared" si="5"/>
        <v>0</v>
      </c>
      <c r="AC51" s="11" t="str">
        <f t="shared" si="6"/>
        <v>0</v>
      </c>
      <c r="AD51" s="11">
        <f t="shared" si="7"/>
        <v>52</v>
      </c>
      <c r="AE51" s="14"/>
      <c r="AF51" s="14"/>
      <c r="AG51" s="14"/>
      <c r="AH51" s="14"/>
    </row>
    <row r="52" spans="1:34" x14ac:dyDescent="0.25">
      <c r="A52" s="26" t="s">
        <v>364</v>
      </c>
      <c r="B52" s="5" t="s">
        <v>365</v>
      </c>
      <c r="C52" s="5" t="s">
        <v>16</v>
      </c>
      <c r="D52" s="42">
        <f>8-COUNTBLANK(E52:T52)</f>
        <v>1</v>
      </c>
      <c r="E52" s="62"/>
      <c r="F52" s="45" t="str">
        <f>IFERROR(VLOOKUP(E52,Poengskala!$B$4:C177,2,FALSE),"0")</f>
        <v>0</v>
      </c>
      <c r="G52" s="62"/>
      <c r="H52" s="45" t="str">
        <f>IFERROR(VLOOKUP(G52,Poengskala!$B$4:E177,2,FALSE),"0")</f>
        <v>0</v>
      </c>
      <c r="I52" s="62"/>
      <c r="J52" s="45" t="str">
        <f>IFERROR(VLOOKUP(I52,Poengskala!$B$4:G177,2,FALSE),"0")</f>
        <v>0</v>
      </c>
      <c r="K52" s="62">
        <v>19</v>
      </c>
      <c r="L52" s="45">
        <f>IFERROR(VLOOKUP(K52,Poengskala!$B$4:I177,2,FALSE),"0")</f>
        <v>51</v>
      </c>
      <c r="M52" s="62"/>
      <c r="N52" s="45" t="str">
        <f>IFERROR(VLOOKUP(M52,Poengskala!$B$4:K177,2,FALSE),"0")</f>
        <v>0</v>
      </c>
      <c r="O52" s="62"/>
      <c r="P52" s="45" t="str">
        <f>IFERROR(VLOOKUP(O52,Poengskala!$B$4:M177,2,FALSE),"0")</f>
        <v>0</v>
      </c>
      <c r="Q52" s="62"/>
      <c r="R52" s="45" t="str">
        <f>IFERROR(VLOOKUP(Q52,Poengskala!$B$4:O177,2,FALSE),"0")</f>
        <v>0</v>
      </c>
      <c r="S52" s="62"/>
      <c r="T52" s="45" t="str">
        <f>IFERROR(VLOOKUP(S52,Poengskala!$B$4:Q177,2,FALSE),"0")</f>
        <v>0</v>
      </c>
      <c r="U52" s="63">
        <f>SUM(F52+H52+J52+L52+N52+P52+R52+T52)</f>
        <v>51</v>
      </c>
      <c r="V52" s="64">
        <f>IF(D52&gt;=1,LARGE(W52:AD52,1),"0")+IF(D52&gt;=2,LARGE(W52:AD52,2),"0")+IF(D52&gt;=3,LARGE(W52:AD52,3),"0")+IF(D52&gt;=4,LARGE(W52:AD52,4),"0")</f>
        <v>51</v>
      </c>
      <c r="W52" s="11" t="str">
        <f t="shared" si="0"/>
        <v>0</v>
      </c>
      <c r="X52" s="11" t="str">
        <f t="shared" si="1"/>
        <v>0</v>
      </c>
      <c r="Y52" s="11" t="str">
        <f t="shared" si="2"/>
        <v>0</v>
      </c>
      <c r="Z52" s="11">
        <f t="shared" si="3"/>
        <v>51</v>
      </c>
      <c r="AA52" s="11" t="str">
        <f t="shared" si="4"/>
        <v>0</v>
      </c>
      <c r="AB52" s="11" t="str">
        <f t="shared" si="5"/>
        <v>0</v>
      </c>
      <c r="AC52" s="11" t="str">
        <f t="shared" si="6"/>
        <v>0</v>
      </c>
      <c r="AD52" s="11" t="str">
        <f t="shared" si="7"/>
        <v>0</v>
      </c>
      <c r="AE52" s="14"/>
      <c r="AF52" s="14"/>
      <c r="AG52" s="14"/>
      <c r="AH52" s="14"/>
    </row>
    <row r="53" spans="1:34" x14ac:dyDescent="0.25">
      <c r="A53" s="24" t="s">
        <v>273</v>
      </c>
      <c r="B53" s="9" t="s">
        <v>274</v>
      </c>
      <c r="C53" s="9" t="s">
        <v>16</v>
      </c>
      <c r="D53" s="42">
        <f>8-COUNTBLANK(E53:T53)</f>
        <v>1</v>
      </c>
      <c r="E53" s="62"/>
      <c r="F53" s="45" t="str">
        <f>IFERROR(VLOOKUP(E53,Poengskala!$B$4:C142,2,FALSE),"0")</f>
        <v>0</v>
      </c>
      <c r="G53" s="62"/>
      <c r="H53" s="45" t="str">
        <f>IFERROR(VLOOKUP(G53,Poengskala!$B$4:E142,2,FALSE),"0")</f>
        <v>0</v>
      </c>
      <c r="I53" s="62"/>
      <c r="J53" s="45" t="str">
        <f>IFERROR(VLOOKUP(I53,Poengskala!$B$4:G142,2,FALSE),"0")</f>
        <v>0</v>
      </c>
      <c r="K53" s="62">
        <v>21</v>
      </c>
      <c r="L53" s="45">
        <f>IFERROR(VLOOKUP(K53,Poengskala!$B$4:I142,2,FALSE),"0")</f>
        <v>49</v>
      </c>
      <c r="M53" s="62"/>
      <c r="N53" s="45" t="str">
        <f>IFERROR(VLOOKUP(M53,Poengskala!$B$4:K142,2,FALSE),"0")</f>
        <v>0</v>
      </c>
      <c r="O53" s="62"/>
      <c r="P53" s="45" t="str">
        <f>IFERROR(VLOOKUP(O53,Poengskala!$B$4:M142,2,FALSE),"0")</f>
        <v>0</v>
      </c>
      <c r="Q53" s="62"/>
      <c r="R53" s="45" t="str">
        <f>IFERROR(VLOOKUP(Q53,Poengskala!$B$4:O142,2,FALSE),"0")</f>
        <v>0</v>
      </c>
      <c r="S53" s="62"/>
      <c r="T53" s="45" t="str">
        <f>IFERROR(VLOOKUP(S53,Poengskala!$B$4:Q142,2,FALSE),"0")</f>
        <v>0</v>
      </c>
      <c r="U53" s="63">
        <f>SUM(F53+H53+J53+L53+N53+P53+R53+T53)</f>
        <v>49</v>
      </c>
      <c r="V53" s="64">
        <f>IF(D53&gt;=1,LARGE(W53:AD53,1),"0")+IF(D53&gt;=2,LARGE(W53:AD53,2),"0")+IF(D53&gt;=3,LARGE(W53:AD53,3),"0")+IF(D53&gt;=4,LARGE(W53:AD53,4),"0")</f>
        <v>49</v>
      </c>
      <c r="W53" s="11" t="str">
        <f t="shared" si="0"/>
        <v>0</v>
      </c>
      <c r="X53" s="11" t="str">
        <f t="shared" si="1"/>
        <v>0</v>
      </c>
      <c r="Y53" s="11" t="str">
        <f t="shared" si="2"/>
        <v>0</v>
      </c>
      <c r="Z53" s="11">
        <f t="shared" si="3"/>
        <v>49</v>
      </c>
      <c r="AA53" s="11" t="str">
        <f t="shared" si="4"/>
        <v>0</v>
      </c>
      <c r="AB53" s="11" t="str">
        <f t="shared" si="5"/>
        <v>0</v>
      </c>
      <c r="AC53" s="11" t="str">
        <f t="shared" si="6"/>
        <v>0</v>
      </c>
      <c r="AD53" s="11" t="str">
        <f t="shared" si="7"/>
        <v>0</v>
      </c>
      <c r="AE53" s="14"/>
      <c r="AF53" s="14"/>
      <c r="AG53" s="14"/>
      <c r="AH53" s="14"/>
    </row>
    <row r="54" spans="1:34" x14ac:dyDescent="0.25">
      <c r="A54" s="26" t="s">
        <v>366</v>
      </c>
      <c r="B54" s="5" t="s">
        <v>367</v>
      </c>
      <c r="C54" s="5" t="s">
        <v>16</v>
      </c>
      <c r="D54" s="42">
        <f>8-COUNTBLANK(E54:T54)</f>
        <v>1</v>
      </c>
      <c r="E54" s="62">
        <v>23</v>
      </c>
      <c r="F54" s="45">
        <f>IFERROR(VLOOKUP(E54,Poengskala!$B$4:C178,2,FALSE),"0")</f>
        <v>47</v>
      </c>
      <c r="G54" s="62"/>
      <c r="H54" s="45" t="str">
        <f>IFERROR(VLOOKUP(G54,Poengskala!$B$4:E178,2,FALSE),"0")</f>
        <v>0</v>
      </c>
      <c r="I54" s="62"/>
      <c r="J54" s="45" t="str">
        <f>IFERROR(VLOOKUP(I54,Poengskala!$B$4:G178,2,FALSE),"0")</f>
        <v>0</v>
      </c>
      <c r="K54" s="62"/>
      <c r="L54" s="45" t="str">
        <f>IFERROR(VLOOKUP(K54,Poengskala!$B$4:I178,2,FALSE),"0")</f>
        <v>0</v>
      </c>
      <c r="M54" s="62"/>
      <c r="N54" s="45" t="str">
        <f>IFERROR(VLOOKUP(M54,Poengskala!$B$4:K178,2,FALSE),"0")</f>
        <v>0</v>
      </c>
      <c r="O54" s="62"/>
      <c r="P54" s="45" t="str">
        <f>IFERROR(VLOOKUP(O54,Poengskala!$B$4:M178,2,FALSE),"0")</f>
        <v>0</v>
      </c>
      <c r="Q54" s="62"/>
      <c r="R54" s="45" t="str">
        <f>IFERROR(VLOOKUP(Q54,Poengskala!$B$4:O178,2,FALSE),"0")</f>
        <v>0</v>
      </c>
      <c r="S54" s="62"/>
      <c r="T54" s="45" t="str">
        <f>IFERROR(VLOOKUP(S54,Poengskala!$B$4:Q178,2,FALSE),"0")</f>
        <v>0</v>
      </c>
      <c r="U54" s="63">
        <f>SUM(F54+H54+J54+L54+N54+P54+R54+T54)</f>
        <v>47</v>
      </c>
      <c r="V54" s="64">
        <f>IF(D54&gt;=1,LARGE(W54:AD54,1),"0")+IF(D54&gt;=2,LARGE(W54:AD54,2),"0")+IF(D54&gt;=3,LARGE(W54:AD54,3),"0")+IF(D54&gt;=4,LARGE(W54:AD54,4),"0")</f>
        <v>47</v>
      </c>
      <c r="W54" s="11">
        <f t="shared" si="0"/>
        <v>47</v>
      </c>
      <c r="X54" s="11" t="str">
        <f t="shared" si="1"/>
        <v>0</v>
      </c>
      <c r="Y54" s="11" t="str">
        <f t="shared" si="2"/>
        <v>0</v>
      </c>
      <c r="Z54" s="11" t="str">
        <f t="shared" si="3"/>
        <v>0</v>
      </c>
      <c r="AA54" s="11" t="str">
        <f t="shared" si="4"/>
        <v>0</v>
      </c>
      <c r="AB54" s="11" t="str">
        <f t="shared" si="5"/>
        <v>0</v>
      </c>
      <c r="AC54" s="11" t="str">
        <f t="shared" si="6"/>
        <v>0</v>
      </c>
      <c r="AD54" s="11" t="str">
        <f t="shared" si="7"/>
        <v>0</v>
      </c>
      <c r="AE54" s="14"/>
      <c r="AF54" s="14"/>
      <c r="AG54" s="14"/>
      <c r="AH54" s="14"/>
    </row>
    <row r="55" spans="1:34" ht="30" x14ac:dyDescent="0.25">
      <c r="A55" s="23" t="s">
        <v>182</v>
      </c>
      <c r="B55" s="6" t="s">
        <v>183</v>
      </c>
      <c r="C55" s="6" t="s">
        <v>16</v>
      </c>
      <c r="D55" s="42">
        <f>8-COUNTBLANK(E55:T55)</f>
        <v>1</v>
      </c>
      <c r="E55" s="62"/>
      <c r="F55" s="45" t="str">
        <f>IFERROR(VLOOKUP(E55,Poengskala!$B$4:C156,2,FALSE),"0")</f>
        <v>0</v>
      </c>
      <c r="G55" s="46"/>
      <c r="H55" s="45" t="str">
        <f>IFERROR(VLOOKUP(G55,Poengskala!$B$4:E156,2,FALSE),"0")</f>
        <v>0</v>
      </c>
      <c r="I55" s="62"/>
      <c r="J55" s="45" t="str">
        <f>IFERROR(VLOOKUP(I55,Poengskala!$B$4:G156,2,FALSE),"0")</f>
        <v>0</v>
      </c>
      <c r="K55" s="46">
        <v>25</v>
      </c>
      <c r="L55" s="45">
        <f>IFERROR(VLOOKUP(K55,Poengskala!$B$4:I156,2,FALSE),"0")</f>
        <v>45</v>
      </c>
      <c r="M55" s="62"/>
      <c r="N55" s="45" t="str">
        <f>IFERROR(VLOOKUP(M55,Poengskala!$B$4:K156,2,FALSE),"0")</f>
        <v>0</v>
      </c>
      <c r="O55" s="46"/>
      <c r="P55" s="45" t="str">
        <f>IFERROR(VLOOKUP(O55,Poengskala!$B$4:M156,2,FALSE),"0")</f>
        <v>0</v>
      </c>
      <c r="Q55" s="62"/>
      <c r="R55" s="45" t="str">
        <f>IFERROR(VLOOKUP(Q55,Poengskala!$B$4:O156,2,FALSE),"0")</f>
        <v>0</v>
      </c>
      <c r="S55" s="46"/>
      <c r="T55" s="45" t="str">
        <f>IFERROR(VLOOKUP(S55,Poengskala!$B$4:Q156,2,FALSE),"0")</f>
        <v>0</v>
      </c>
      <c r="U55" s="63">
        <f>SUM(F55+H55+J55+L55+N55+P55+R55+T55)</f>
        <v>45</v>
      </c>
      <c r="V55" s="64">
        <f>IF(D55&gt;=1,LARGE(W55:AD55,1),"0")+IF(D55&gt;=2,LARGE(W55:AD55,2),"0")+IF(D55&gt;=3,LARGE(W55:AD55,3),"0")+IF(D55&gt;=4,LARGE(W55:AD55,4),"0")</f>
        <v>45</v>
      </c>
      <c r="W55" s="11" t="str">
        <f t="shared" si="0"/>
        <v>0</v>
      </c>
      <c r="X55" s="11" t="str">
        <f t="shared" si="1"/>
        <v>0</v>
      </c>
      <c r="Y55" s="11" t="str">
        <f t="shared" si="2"/>
        <v>0</v>
      </c>
      <c r="Z55" s="11">
        <f t="shared" si="3"/>
        <v>45</v>
      </c>
      <c r="AA55" s="11" t="str">
        <f t="shared" si="4"/>
        <v>0</v>
      </c>
      <c r="AB55" s="11" t="str">
        <f t="shared" si="5"/>
        <v>0</v>
      </c>
      <c r="AC55" s="11" t="str">
        <f t="shared" si="6"/>
        <v>0</v>
      </c>
      <c r="AD55" s="11" t="str">
        <f t="shared" si="7"/>
        <v>0</v>
      </c>
      <c r="AE55" s="14"/>
      <c r="AF55" s="14"/>
      <c r="AG55" s="14"/>
      <c r="AH55" s="14"/>
    </row>
    <row r="56" spans="1:34" ht="15" customHeight="1" x14ac:dyDescent="0.25">
      <c r="A56" s="26" t="s">
        <v>368</v>
      </c>
      <c r="B56" s="5" t="s">
        <v>369</v>
      </c>
      <c r="C56" s="5" t="s">
        <v>34</v>
      </c>
      <c r="D56" s="42">
        <f>8-COUNTBLANK(E56:T56)</f>
        <v>1</v>
      </c>
      <c r="E56" s="62"/>
      <c r="F56" s="45" t="str">
        <f>IFERROR(VLOOKUP(E56,Poengskala!$B$4:C179,2,FALSE),"0")</f>
        <v>0</v>
      </c>
      <c r="G56" s="62"/>
      <c r="H56" s="45" t="str">
        <f>IFERROR(VLOOKUP(G56,Poengskala!$B$4:E179,2,FALSE),"0")</f>
        <v>0</v>
      </c>
      <c r="I56" s="62"/>
      <c r="J56" s="45" t="str">
        <f>IFERROR(VLOOKUP(I56,Poengskala!$B$4:G179,2,FALSE),"0")</f>
        <v>0</v>
      </c>
      <c r="K56" s="62">
        <v>26</v>
      </c>
      <c r="L56" s="45">
        <f>IFERROR(VLOOKUP(K56,Poengskala!$B$4:I179,2,FALSE),"0")</f>
        <v>44</v>
      </c>
      <c r="M56" s="62"/>
      <c r="N56" s="45" t="str">
        <f>IFERROR(VLOOKUP(M56,Poengskala!$B$4:K179,2,FALSE),"0")</f>
        <v>0</v>
      </c>
      <c r="O56" s="62"/>
      <c r="P56" s="45" t="str">
        <f>IFERROR(VLOOKUP(O56,Poengskala!$B$4:M179,2,FALSE),"0")</f>
        <v>0</v>
      </c>
      <c r="Q56" s="62"/>
      <c r="R56" s="45" t="str">
        <f>IFERROR(VLOOKUP(Q56,Poengskala!$B$4:O179,2,FALSE),"0")</f>
        <v>0</v>
      </c>
      <c r="S56" s="62"/>
      <c r="T56" s="45" t="str">
        <f>IFERROR(VLOOKUP(S56,Poengskala!$B$4:Q179,2,FALSE),"0")</f>
        <v>0</v>
      </c>
      <c r="U56" s="63">
        <f>SUM(F56+H56+J56+L56+N56+P56+R56+T56)</f>
        <v>44</v>
      </c>
      <c r="V56" s="64">
        <f>IF(D56&gt;=1,LARGE(W56:AD56,1),"0")+IF(D56&gt;=2,LARGE(W56:AD56,2),"0")+IF(D56&gt;=3,LARGE(W56:AD56,3),"0")+IF(D56&gt;=4,LARGE(W56:AD56,4),"0")</f>
        <v>44</v>
      </c>
      <c r="W56" s="11" t="str">
        <f t="shared" si="0"/>
        <v>0</v>
      </c>
      <c r="X56" s="11" t="str">
        <f t="shared" si="1"/>
        <v>0</v>
      </c>
      <c r="Y56" s="11" t="str">
        <f t="shared" si="2"/>
        <v>0</v>
      </c>
      <c r="Z56" s="11">
        <f t="shared" si="3"/>
        <v>44</v>
      </c>
      <c r="AA56" s="11" t="str">
        <f t="shared" si="4"/>
        <v>0</v>
      </c>
      <c r="AB56" s="11" t="str">
        <f t="shared" si="5"/>
        <v>0</v>
      </c>
      <c r="AC56" s="11" t="str">
        <f t="shared" si="6"/>
        <v>0</v>
      </c>
      <c r="AD56" s="11" t="str">
        <f t="shared" si="7"/>
        <v>0</v>
      </c>
      <c r="AE56" s="14"/>
      <c r="AF56" s="14"/>
      <c r="AG56" s="14"/>
      <c r="AH56" s="14"/>
    </row>
    <row r="57" spans="1:34" x14ac:dyDescent="0.25">
      <c r="A57" s="23" t="s">
        <v>133</v>
      </c>
      <c r="B57" s="6" t="s">
        <v>134</v>
      </c>
      <c r="C57" s="6" t="s">
        <v>16</v>
      </c>
      <c r="D57" s="42">
        <f>8-COUNTBLANK(E57:T57)</f>
        <v>1</v>
      </c>
      <c r="E57" s="62"/>
      <c r="F57" s="45" t="str">
        <f>IFERROR(VLOOKUP(E57,Poengskala!$B$4:C126,2,FALSE),"0")</f>
        <v>0</v>
      </c>
      <c r="G57" s="46"/>
      <c r="H57" s="45" t="str">
        <f>IFERROR(VLOOKUP(G57,Poengskala!$B$4:E126,2,FALSE),"0")</f>
        <v>0</v>
      </c>
      <c r="I57" s="62"/>
      <c r="J57" s="45" t="str">
        <f>IFERROR(VLOOKUP(I57,Poengskala!$B$4:G126,2,FALSE),"0")</f>
        <v>0</v>
      </c>
      <c r="K57" s="46">
        <v>33</v>
      </c>
      <c r="L57" s="45">
        <f>IFERROR(VLOOKUP(K57,Poengskala!$B$4:I126,2,FALSE),"0")</f>
        <v>37</v>
      </c>
      <c r="M57" s="62"/>
      <c r="N57" s="45" t="str">
        <f>IFERROR(VLOOKUP(M57,Poengskala!$B$4:K126,2,FALSE),"0")</f>
        <v>0</v>
      </c>
      <c r="O57" s="46"/>
      <c r="P57" s="45" t="str">
        <f>IFERROR(VLOOKUP(O57,Poengskala!$B$4:M126,2,FALSE),"0")</f>
        <v>0</v>
      </c>
      <c r="Q57" s="62"/>
      <c r="R57" s="45" t="str">
        <f>IFERROR(VLOOKUP(Q57,Poengskala!$B$4:O126,2,FALSE),"0")</f>
        <v>0</v>
      </c>
      <c r="S57" s="51"/>
      <c r="T57" s="45" t="str">
        <f>IFERROR(VLOOKUP(S57,Poengskala!$B$4:Q126,2,FALSE),"0")</f>
        <v>0</v>
      </c>
      <c r="U57" s="63">
        <f>SUM(F57+H57+J57+L57+N57+P57+R57+T57)</f>
        <v>37</v>
      </c>
      <c r="V57" s="64">
        <f>IF(D57&gt;=1,LARGE(W57:AD57,1),"0")+IF(D57&gt;=2,LARGE(W57:AD57,2),"0")+IF(D57&gt;=3,LARGE(W57:AD57,3),"0")+IF(D57&gt;=4,LARGE(W57:AD57,4),"0")</f>
        <v>37</v>
      </c>
      <c r="W57" s="11" t="str">
        <f t="shared" si="0"/>
        <v>0</v>
      </c>
      <c r="X57" s="11" t="str">
        <f t="shared" si="1"/>
        <v>0</v>
      </c>
      <c r="Y57" s="11" t="str">
        <f t="shared" si="2"/>
        <v>0</v>
      </c>
      <c r="Z57" s="11">
        <f t="shared" si="3"/>
        <v>37</v>
      </c>
      <c r="AA57" s="11" t="str">
        <f t="shared" si="4"/>
        <v>0</v>
      </c>
      <c r="AB57" s="11" t="str">
        <f t="shared" si="5"/>
        <v>0</v>
      </c>
      <c r="AC57" s="11" t="str">
        <f t="shared" si="6"/>
        <v>0</v>
      </c>
      <c r="AD57" s="11" t="str">
        <f t="shared" si="7"/>
        <v>0</v>
      </c>
      <c r="AE57" s="14"/>
      <c r="AF57" s="14"/>
      <c r="AG57" s="14"/>
      <c r="AH57" s="14"/>
    </row>
    <row r="58" spans="1:34" x14ac:dyDescent="0.25">
      <c r="A58" s="24" t="s">
        <v>275</v>
      </c>
      <c r="B58" s="9" t="s">
        <v>217</v>
      </c>
      <c r="C58" s="9" t="s">
        <v>16</v>
      </c>
      <c r="D58" s="42">
        <f>8-COUNTBLANK(E58:T58)</f>
        <v>1</v>
      </c>
      <c r="E58" s="62"/>
      <c r="F58" s="45" t="str">
        <f>IFERROR(VLOOKUP(E58,Poengskala!$B$4:C144,2,FALSE),"0")</f>
        <v>0</v>
      </c>
      <c r="G58" s="62"/>
      <c r="H58" s="45" t="str">
        <f>IFERROR(VLOOKUP(G58,Poengskala!$B$4:E144,2,FALSE),"0")</f>
        <v>0</v>
      </c>
      <c r="I58" s="62"/>
      <c r="J58" s="45" t="str">
        <f>IFERROR(VLOOKUP(I58,Poengskala!$B$4:G144,2,FALSE),"0")</f>
        <v>0</v>
      </c>
      <c r="K58" s="62">
        <v>34</v>
      </c>
      <c r="L58" s="45">
        <f>IFERROR(VLOOKUP(K58,Poengskala!$B$4:I144,2,FALSE),"0")</f>
        <v>36</v>
      </c>
      <c r="M58" s="62"/>
      <c r="N58" s="45" t="str">
        <f>IFERROR(VLOOKUP(M58,Poengskala!$B$4:K144,2,FALSE),"0")</f>
        <v>0</v>
      </c>
      <c r="O58" s="62"/>
      <c r="P58" s="45" t="str">
        <f>IFERROR(VLOOKUP(O58,Poengskala!$B$4:M144,2,FALSE),"0")</f>
        <v>0</v>
      </c>
      <c r="Q58" s="62"/>
      <c r="R58" s="45" t="str">
        <f>IFERROR(VLOOKUP(Q58,Poengskala!$B$4:O144,2,FALSE),"0")</f>
        <v>0</v>
      </c>
      <c r="S58" s="62"/>
      <c r="T58" s="45" t="str">
        <f>IFERROR(VLOOKUP(S58,Poengskala!$B$4:Q144,2,FALSE),"0")</f>
        <v>0</v>
      </c>
      <c r="U58" s="63">
        <f>SUM(F58+H58+J58+L58+N58+P58+R58+T58)</f>
        <v>36</v>
      </c>
      <c r="V58" s="64">
        <f>IF(D58&gt;=1,LARGE(W58:AD58,1),"0")+IF(D58&gt;=2,LARGE(W58:AD58,2),"0")+IF(D58&gt;=3,LARGE(W58:AD58,3),"0")+IF(D58&gt;=4,LARGE(W58:AD58,4),"0")</f>
        <v>36</v>
      </c>
      <c r="W58" s="11" t="str">
        <f t="shared" si="0"/>
        <v>0</v>
      </c>
      <c r="X58" s="11" t="str">
        <f t="shared" si="1"/>
        <v>0</v>
      </c>
      <c r="Y58" s="11" t="str">
        <f t="shared" si="2"/>
        <v>0</v>
      </c>
      <c r="Z58" s="11">
        <f t="shared" si="3"/>
        <v>36</v>
      </c>
      <c r="AA58" s="11" t="str">
        <f t="shared" si="4"/>
        <v>0</v>
      </c>
      <c r="AB58" s="11" t="str">
        <f t="shared" si="5"/>
        <v>0</v>
      </c>
      <c r="AC58" s="11" t="str">
        <f t="shared" si="6"/>
        <v>0</v>
      </c>
      <c r="AD58" s="11" t="str">
        <f t="shared" si="7"/>
        <v>0</v>
      </c>
      <c r="AE58" s="14"/>
      <c r="AF58" s="14"/>
      <c r="AG58" s="14"/>
      <c r="AH58" s="14"/>
    </row>
    <row r="59" spans="1:34" x14ac:dyDescent="0.25">
      <c r="A59" s="23" t="s">
        <v>135</v>
      </c>
      <c r="B59" s="6" t="s">
        <v>136</v>
      </c>
      <c r="C59" s="6" t="s">
        <v>21</v>
      </c>
      <c r="D59" s="42">
        <f>8-COUNTBLANK(E59:T59)</f>
        <v>0</v>
      </c>
      <c r="E59" s="62"/>
      <c r="F59" s="45" t="str">
        <f>IFERROR(VLOOKUP(E59,Poengskala!$B$4:C135,2,FALSE),"0")</f>
        <v>0</v>
      </c>
      <c r="G59" s="46"/>
      <c r="H59" s="45" t="str">
        <f>IFERROR(VLOOKUP(G59,Poengskala!$B$4:E135,2,FALSE),"0")</f>
        <v>0</v>
      </c>
      <c r="I59" s="107"/>
      <c r="J59" s="45" t="str">
        <f>IFERROR(VLOOKUP(I59,Poengskala!$B$4:G135,2,FALSE),"0")</f>
        <v>0</v>
      </c>
      <c r="K59" s="67"/>
      <c r="L59" s="114" t="str">
        <f>IFERROR(VLOOKUP(K59,Poengskala!$B$4:I135,2,FALSE),"0")</f>
        <v>0</v>
      </c>
      <c r="M59" s="62"/>
      <c r="N59" s="45" t="str">
        <f>IFERROR(VLOOKUP(M59,Poengskala!$B$4:K135,2,FALSE),"0")</f>
        <v>0</v>
      </c>
      <c r="O59" s="67"/>
      <c r="P59" s="45" t="str">
        <f>IFERROR(VLOOKUP(O59,Poengskala!$B$4:M135,2,FALSE),"0")</f>
        <v>0</v>
      </c>
      <c r="Q59" s="62"/>
      <c r="R59" s="45" t="str">
        <f>IFERROR(VLOOKUP(Q59,Poengskala!$B$4:O135,2,FALSE),"0")</f>
        <v>0</v>
      </c>
      <c r="S59" s="46"/>
      <c r="T59" s="45" t="str">
        <f>IFERROR(VLOOKUP(S59,Poengskala!$B$4:Q135,2,FALSE),"0")</f>
        <v>0</v>
      </c>
      <c r="U59" s="63">
        <f>SUM(F59+H59+J59+L59+N59+P59+R59+T59)</f>
        <v>0</v>
      </c>
      <c r="V59" s="64">
        <f>IF(D59&gt;=1,LARGE(W59:AD59,1),"0")+IF(D59&gt;=2,LARGE(W59:AD59,2),"0")+IF(D59&gt;=3,LARGE(W59:AD59,3),"0")+IF(D59&gt;=4,LARGE(W59:AD59,4),"0")</f>
        <v>0</v>
      </c>
      <c r="W59" s="11" t="str">
        <f t="shared" si="0"/>
        <v>0</v>
      </c>
      <c r="X59" s="11" t="str">
        <f t="shared" si="1"/>
        <v>0</v>
      </c>
      <c r="Y59" s="11" t="str">
        <f t="shared" si="2"/>
        <v>0</v>
      </c>
      <c r="Z59" s="11" t="str">
        <f t="shared" si="3"/>
        <v>0</v>
      </c>
      <c r="AA59" s="11" t="str">
        <f t="shared" si="4"/>
        <v>0</v>
      </c>
      <c r="AB59" s="11" t="str">
        <f t="shared" si="5"/>
        <v>0</v>
      </c>
      <c r="AC59" s="11" t="str">
        <f t="shared" si="6"/>
        <v>0</v>
      </c>
      <c r="AD59" s="11" t="str">
        <f t="shared" si="7"/>
        <v>0</v>
      </c>
      <c r="AE59" s="14"/>
      <c r="AF59" s="14"/>
      <c r="AG59" s="14"/>
      <c r="AH59" s="14"/>
    </row>
    <row r="60" spans="1:34" x14ac:dyDescent="0.25">
      <c r="A60" s="23" t="s">
        <v>196</v>
      </c>
      <c r="B60" s="6" t="s">
        <v>197</v>
      </c>
      <c r="C60" s="6" t="s">
        <v>16</v>
      </c>
      <c r="D60" s="42">
        <f>8-COUNTBLANK(E60:T60)</f>
        <v>0</v>
      </c>
      <c r="E60" s="62"/>
      <c r="F60" s="45" t="str">
        <f>IFERROR(VLOOKUP(E60,Poengskala!$B$4:C161,2,FALSE),"0")</f>
        <v>0</v>
      </c>
      <c r="G60" s="51"/>
      <c r="H60" s="45" t="str">
        <f>IFERROR(VLOOKUP(G60,Poengskala!$B$4:E161,2,FALSE),"0")</f>
        <v>0</v>
      </c>
      <c r="I60" s="62"/>
      <c r="J60" s="45" t="str">
        <f>IFERROR(VLOOKUP(I60,Poengskala!$B$4:G161,2,FALSE),"0")</f>
        <v>0</v>
      </c>
      <c r="K60" s="51"/>
      <c r="L60" s="45" t="str">
        <f>IFERROR(VLOOKUP(K60,Poengskala!$B$4:I161,2,FALSE),"0")</f>
        <v>0</v>
      </c>
      <c r="M60" s="62"/>
      <c r="N60" s="45" t="str">
        <f>IFERROR(VLOOKUP(M60,Poengskala!$B$4:K161,2,FALSE),"0")</f>
        <v>0</v>
      </c>
      <c r="O60" s="51"/>
      <c r="P60" s="45" t="str">
        <f>IFERROR(VLOOKUP(O60,Poengskala!$B$4:M161,2,FALSE),"0")</f>
        <v>0</v>
      </c>
      <c r="Q60" s="62"/>
      <c r="R60" s="45" t="str">
        <f>IFERROR(VLOOKUP(Q60,Poengskala!$B$4:O161,2,FALSE),"0")</f>
        <v>0</v>
      </c>
      <c r="S60" s="51"/>
      <c r="T60" s="45" t="str">
        <f>IFERROR(VLOOKUP(S60,Poengskala!$B$4:Q161,2,FALSE),"0")</f>
        <v>0</v>
      </c>
      <c r="U60" s="63">
        <f>SUM(F60+H60+J60+L60+N60+P60+R60+T60)</f>
        <v>0</v>
      </c>
      <c r="V60" s="64">
        <f>IF(D60&gt;=1,LARGE(W60:AD60,1),"0")+IF(D60&gt;=2,LARGE(W60:AD60,2),"0")+IF(D60&gt;=3,LARGE(W60:AD60,3),"0")+IF(D60&gt;=4,LARGE(W60:AD60,4),"0")</f>
        <v>0</v>
      </c>
      <c r="W60" s="11" t="str">
        <f t="shared" si="0"/>
        <v>0</v>
      </c>
      <c r="X60" s="11" t="str">
        <f t="shared" si="1"/>
        <v>0</v>
      </c>
      <c r="Y60" s="11" t="str">
        <f t="shared" si="2"/>
        <v>0</v>
      </c>
      <c r="Z60" s="11" t="str">
        <f t="shared" si="3"/>
        <v>0</v>
      </c>
      <c r="AA60" s="11" t="str">
        <f t="shared" si="4"/>
        <v>0</v>
      </c>
      <c r="AB60" s="11" t="str">
        <f t="shared" si="5"/>
        <v>0</v>
      </c>
      <c r="AC60" s="11" t="str">
        <f t="shared" si="6"/>
        <v>0</v>
      </c>
      <c r="AD60" s="11" t="str">
        <f t="shared" si="7"/>
        <v>0</v>
      </c>
      <c r="AE60" s="14"/>
      <c r="AF60" s="14"/>
      <c r="AG60" s="14"/>
      <c r="AH60" s="14"/>
    </row>
    <row r="61" spans="1:34" x14ac:dyDescent="0.25">
      <c r="A61" s="23" t="s">
        <v>41</v>
      </c>
      <c r="B61" s="6" t="s">
        <v>143</v>
      </c>
      <c r="C61" s="9" t="s">
        <v>34</v>
      </c>
      <c r="D61" s="42">
        <f>8-COUNTBLANK(E61:T61)</f>
        <v>0</v>
      </c>
      <c r="E61" s="62"/>
      <c r="F61" s="45" t="str">
        <f>IFERROR(VLOOKUP(E61,Poengskala!$B$4:C131,2,FALSE),"0")</f>
        <v>0</v>
      </c>
      <c r="G61" s="46"/>
      <c r="H61" s="45" t="str">
        <f>IFERROR(VLOOKUP(G61,Poengskala!$B$4:E131,2,FALSE),"0")</f>
        <v>0</v>
      </c>
      <c r="I61" s="62"/>
      <c r="J61" s="45" t="str">
        <f>IFERROR(VLOOKUP(I61,Poengskala!$B$4:G131,2,FALSE),"0")</f>
        <v>0</v>
      </c>
      <c r="K61" s="46"/>
      <c r="L61" s="45" t="str">
        <f>IFERROR(VLOOKUP(K61,Poengskala!$B$4:I131,2,FALSE),"0")</f>
        <v>0</v>
      </c>
      <c r="M61" s="62"/>
      <c r="N61" s="45" t="str">
        <f>IFERROR(VLOOKUP(M61,Poengskala!$B$4:K131,2,FALSE),"0")</f>
        <v>0</v>
      </c>
      <c r="O61" s="46"/>
      <c r="P61" s="45" t="str">
        <f>IFERROR(VLOOKUP(O61,Poengskala!$B$4:M131,2,FALSE),"0")</f>
        <v>0</v>
      </c>
      <c r="Q61" s="62"/>
      <c r="R61" s="45" t="str">
        <f>IFERROR(VLOOKUP(Q61,Poengskala!$B$4:O131,2,FALSE),"0")</f>
        <v>0</v>
      </c>
      <c r="S61" s="51"/>
      <c r="T61" s="45" t="str">
        <f>IFERROR(VLOOKUP(S61,Poengskala!$B$4:Q131,2,FALSE),"0")</f>
        <v>0</v>
      </c>
      <c r="U61" s="63">
        <f>SUM(F61+H61+J61+L61+N61+P61+R61+T61)</f>
        <v>0</v>
      </c>
      <c r="V61" s="64">
        <f>IF(D61&gt;=1,LARGE(W61:AD61,1),"0")+IF(D61&gt;=2,LARGE(W61:AD61,2),"0")+IF(D61&gt;=3,LARGE(W61:AD61,3),"0")+IF(D61&gt;=4,LARGE(W61:AD61,4),"0")</f>
        <v>0</v>
      </c>
      <c r="W61" s="11" t="str">
        <f t="shared" si="0"/>
        <v>0</v>
      </c>
      <c r="X61" s="11" t="str">
        <f t="shared" si="1"/>
        <v>0</v>
      </c>
      <c r="Y61" s="11" t="str">
        <f t="shared" si="2"/>
        <v>0</v>
      </c>
      <c r="Z61" s="11" t="str">
        <f t="shared" si="3"/>
        <v>0</v>
      </c>
      <c r="AA61" s="11" t="str">
        <f t="shared" si="4"/>
        <v>0</v>
      </c>
      <c r="AB61" s="11" t="str">
        <f t="shared" si="5"/>
        <v>0</v>
      </c>
      <c r="AC61" s="11" t="str">
        <f t="shared" si="6"/>
        <v>0</v>
      </c>
      <c r="AD61" s="11" t="str">
        <f t="shared" si="7"/>
        <v>0</v>
      </c>
      <c r="AE61" s="14"/>
      <c r="AF61" s="14"/>
      <c r="AG61" s="14"/>
      <c r="AH61" s="14"/>
    </row>
    <row r="62" spans="1:34" x14ac:dyDescent="0.25">
      <c r="A62" s="23" t="s">
        <v>209</v>
      </c>
      <c r="B62" s="6" t="s">
        <v>210</v>
      </c>
      <c r="C62" s="6" t="s">
        <v>128</v>
      </c>
      <c r="D62" s="42">
        <f>8-COUNTBLANK(E62:T62)</f>
        <v>0</v>
      </c>
      <c r="E62" s="62"/>
      <c r="F62" s="45" t="str">
        <f>IFERROR(VLOOKUP(E62,Poengskala!$B$4:C114,2,FALSE),"0")</f>
        <v>0</v>
      </c>
      <c r="G62" s="46"/>
      <c r="H62" s="45" t="str">
        <f>IFERROR(VLOOKUP(G62,Poengskala!$B$4:E114,2,FALSE),"0")</f>
        <v>0</v>
      </c>
      <c r="I62" s="62"/>
      <c r="J62" s="45" t="str">
        <f>IFERROR(VLOOKUP(I62,Poengskala!$B$4:G114,2,FALSE),"0")</f>
        <v>0</v>
      </c>
      <c r="K62" s="46"/>
      <c r="L62" s="45" t="str">
        <f>IFERROR(VLOOKUP(K62,Poengskala!$B$4:I114,2,FALSE),"0")</f>
        <v>0</v>
      </c>
      <c r="M62" s="62"/>
      <c r="N62" s="45" t="str">
        <f>IFERROR(VLOOKUP(M62,Poengskala!$B$4:K114,2,FALSE),"0")</f>
        <v>0</v>
      </c>
      <c r="O62" s="46"/>
      <c r="P62" s="45" t="str">
        <f>IFERROR(VLOOKUP(O62,Poengskala!$B$4:M114,2,FALSE),"0")</f>
        <v>0</v>
      </c>
      <c r="Q62" s="62"/>
      <c r="R62" s="45" t="str">
        <f>IFERROR(VLOOKUP(Q62,Poengskala!$B$4:O114,2,FALSE),"0")</f>
        <v>0</v>
      </c>
      <c r="S62" s="46"/>
      <c r="T62" s="45" t="str">
        <f>IFERROR(VLOOKUP(S62,Poengskala!$B$4:Q114,2,FALSE),"0")</f>
        <v>0</v>
      </c>
      <c r="U62" s="63">
        <f>SUM(F62+H62+J62+L62+N62+P62+R62+T62)</f>
        <v>0</v>
      </c>
      <c r="V62" s="64">
        <f>IF(D62&gt;=1,LARGE(W62:AD62,1),"0")+IF(D62&gt;=2,LARGE(W62:AD62,2),"0")+IF(D62&gt;=3,LARGE(W62:AD62,3),"0")+IF(D62&gt;=4,LARGE(W62:AD62,4),"0")</f>
        <v>0</v>
      </c>
      <c r="W62" s="11" t="str">
        <f t="shared" si="0"/>
        <v>0</v>
      </c>
      <c r="X62" s="11" t="str">
        <f t="shared" si="1"/>
        <v>0</v>
      </c>
      <c r="Y62" s="11" t="str">
        <f t="shared" si="2"/>
        <v>0</v>
      </c>
      <c r="Z62" s="11" t="str">
        <f t="shared" si="3"/>
        <v>0</v>
      </c>
      <c r="AA62" s="11" t="str">
        <f t="shared" si="4"/>
        <v>0</v>
      </c>
      <c r="AB62" s="11" t="str">
        <f t="shared" si="5"/>
        <v>0</v>
      </c>
      <c r="AC62" s="11" t="str">
        <f t="shared" si="6"/>
        <v>0</v>
      </c>
      <c r="AD62" s="11" t="str">
        <f t="shared" si="7"/>
        <v>0</v>
      </c>
      <c r="AE62" s="14"/>
      <c r="AF62" s="14"/>
      <c r="AG62" s="14"/>
      <c r="AH62" s="14"/>
    </row>
    <row r="63" spans="1:34" x14ac:dyDescent="0.25">
      <c r="A63" s="23" t="s">
        <v>192</v>
      </c>
      <c r="B63" s="6" t="s">
        <v>193</v>
      </c>
      <c r="C63" s="6" t="s">
        <v>128</v>
      </c>
      <c r="D63" s="42">
        <f>8-COUNTBLANK(E63:T63)</f>
        <v>0</v>
      </c>
      <c r="E63" s="62"/>
      <c r="F63" s="45" t="str">
        <f>IFERROR(VLOOKUP(E63,Poengskala!$B$4:C145,2,FALSE),"0")</f>
        <v>0</v>
      </c>
      <c r="G63" s="46"/>
      <c r="H63" s="45" t="str">
        <f>IFERROR(VLOOKUP(G63,Poengskala!$B$4:E145,2,FALSE),"0")</f>
        <v>0</v>
      </c>
      <c r="I63" s="62"/>
      <c r="J63" s="45" t="str">
        <f>IFERROR(VLOOKUP(I63,Poengskala!$B$4:G145,2,FALSE),"0")</f>
        <v>0</v>
      </c>
      <c r="K63" s="46"/>
      <c r="L63" s="45" t="str">
        <f>IFERROR(VLOOKUP(K63,Poengskala!$B$4:I145,2,FALSE),"0")</f>
        <v>0</v>
      </c>
      <c r="M63" s="62"/>
      <c r="N63" s="45" t="str">
        <f>IFERROR(VLOOKUP(M63,Poengskala!$B$4:K145,2,FALSE),"0")</f>
        <v>0</v>
      </c>
      <c r="O63" s="46"/>
      <c r="P63" s="45" t="str">
        <f>IFERROR(VLOOKUP(O63,Poengskala!$B$4:M145,2,FALSE),"0")</f>
        <v>0</v>
      </c>
      <c r="Q63" s="62"/>
      <c r="R63" s="45" t="str">
        <f>IFERROR(VLOOKUP(Q63,Poengskala!$B$4:O145,2,FALSE),"0")</f>
        <v>0</v>
      </c>
      <c r="S63" s="46"/>
      <c r="T63" s="45" t="str">
        <f>IFERROR(VLOOKUP(S63,Poengskala!$B$4:Q145,2,FALSE),"0")</f>
        <v>0</v>
      </c>
      <c r="U63" s="63">
        <f>SUM(F63+H63+J63+L63+N63+P63+R63+T63)</f>
        <v>0</v>
      </c>
      <c r="V63" s="64">
        <f>IF(D63&gt;=1,LARGE(W63:AD63,1),"0")+IF(D63&gt;=2,LARGE(W63:AD63,2),"0")+IF(D63&gt;=3,LARGE(W63:AD63,3),"0")+IF(D63&gt;=4,LARGE(W63:AD63,4),"0")</f>
        <v>0</v>
      </c>
      <c r="W63" s="11" t="str">
        <f t="shared" si="0"/>
        <v>0</v>
      </c>
      <c r="X63" s="11" t="str">
        <f t="shared" si="1"/>
        <v>0</v>
      </c>
      <c r="Y63" s="11" t="str">
        <f t="shared" si="2"/>
        <v>0</v>
      </c>
      <c r="Z63" s="11" t="str">
        <f t="shared" si="3"/>
        <v>0</v>
      </c>
      <c r="AA63" s="11" t="str">
        <f t="shared" si="4"/>
        <v>0</v>
      </c>
      <c r="AB63" s="11" t="str">
        <f t="shared" si="5"/>
        <v>0</v>
      </c>
      <c r="AC63" s="11" t="str">
        <f t="shared" si="6"/>
        <v>0</v>
      </c>
      <c r="AD63" s="11" t="str">
        <f t="shared" si="7"/>
        <v>0</v>
      </c>
      <c r="AE63" s="14"/>
      <c r="AF63" s="14"/>
      <c r="AG63" s="14"/>
      <c r="AH63" s="14"/>
    </row>
    <row r="64" spans="1:34" x14ac:dyDescent="0.25">
      <c r="A64" s="24" t="s">
        <v>124</v>
      </c>
      <c r="B64" s="9" t="s">
        <v>125</v>
      </c>
      <c r="C64" s="9" t="s">
        <v>333</v>
      </c>
      <c r="D64" s="42">
        <f>8-COUNTBLANK(E64:T64)</f>
        <v>0</v>
      </c>
      <c r="E64" s="62"/>
      <c r="F64" s="45" t="str">
        <f>IFERROR(VLOOKUP(E64,Poengskala!$B$4:C107,2,FALSE),"0")</f>
        <v>0</v>
      </c>
      <c r="G64" s="65"/>
      <c r="H64" s="45" t="str">
        <f>IFERROR(VLOOKUP(G64,Poengskala!$B$4:E107,2,FALSE),"0")</f>
        <v>0</v>
      </c>
      <c r="I64" s="62"/>
      <c r="J64" s="45" t="str">
        <f>IFERROR(VLOOKUP(I64,Poengskala!$B$4:G107,2,FALSE),"0")</f>
        <v>0</v>
      </c>
      <c r="K64" s="62"/>
      <c r="L64" s="45" t="str">
        <f>IFERROR(VLOOKUP(K64,Poengskala!$B$4:I107,2,FALSE),"0")</f>
        <v>0</v>
      </c>
      <c r="M64" s="62"/>
      <c r="N64" s="45" t="str">
        <f>IFERROR(VLOOKUP(M64,Poengskala!$B$4:K107,2,FALSE),"0")</f>
        <v>0</v>
      </c>
      <c r="O64" s="62"/>
      <c r="P64" s="45" t="str">
        <f>IFERROR(VLOOKUP(O64,Poengskala!$B$4:M107,2,FALSE),"0")</f>
        <v>0</v>
      </c>
      <c r="Q64" s="62"/>
      <c r="R64" s="45" t="str">
        <f>IFERROR(VLOOKUP(Q64,Poengskala!$B$4:O107,2,FALSE),"0")</f>
        <v>0</v>
      </c>
      <c r="S64" s="62"/>
      <c r="T64" s="45" t="str">
        <f>IFERROR(VLOOKUP(S64,Poengskala!$B$4:Q107,2,FALSE),"0")</f>
        <v>0</v>
      </c>
      <c r="U64" s="63">
        <f>SUM(F64+H64+J64+L64+N64+P64+R64+T64)</f>
        <v>0</v>
      </c>
      <c r="V64" s="64">
        <f>IF(D64&gt;=1,LARGE(W64:AD64,1),"0")+IF(D64&gt;=2,LARGE(W64:AD64,2),"0")+IF(D64&gt;=3,LARGE(W64:AD64,3),"0")+IF(D64&gt;=4,LARGE(W64:AD64,4),"0")</f>
        <v>0</v>
      </c>
      <c r="W64" s="11" t="str">
        <f t="shared" si="0"/>
        <v>0</v>
      </c>
      <c r="X64" s="11" t="str">
        <f t="shared" si="1"/>
        <v>0</v>
      </c>
      <c r="Y64" s="11" t="str">
        <f t="shared" si="2"/>
        <v>0</v>
      </c>
      <c r="Z64" s="11" t="str">
        <f t="shared" si="3"/>
        <v>0</v>
      </c>
      <c r="AA64" s="11" t="str">
        <f t="shared" si="4"/>
        <v>0</v>
      </c>
      <c r="AB64" s="11" t="str">
        <f t="shared" si="5"/>
        <v>0</v>
      </c>
      <c r="AC64" s="11" t="str">
        <f t="shared" si="6"/>
        <v>0</v>
      </c>
      <c r="AD64" s="11" t="str">
        <f t="shared" si="7"/>
        <v>0</v>
      </c>
      <c r="AE64" s="14"/>
      <c r="AF64" s="14"/>
      <c r="AG64" s="14"/>
      <c r="AH64" s="14"/>
    </row>
    <row r="65" spans="1:34" x14ac:dyDescent="0.25">
      <c r="A65" s="26" t="s">
        <v>307</v>
      </c>
      <c r="B65" s="5" t="s">
        <v>308</v>
      </c>
      <c r="C65" s="6" t="s">
        <v>16</v>
      </c>
      <c r="D65" s="42">
        <f>8-COUNTBLANK(E65:T65)</f>
        <v>0</v>
      </c>
      <c r="E65" s="62"/>
      <c r="F65" s="45" t="str">
        <f>IFERROR(VLOOKUP(E65,Poengskala!$B$4:C167,2,FALSE),"0")</f>
        <v>0</v>
      </c>
      <c r="G65" s="62"/>
      <c r="H65" s="45" t="str">
        <f>IFERROR(VLOOKUP(G65,Poengskala!$B$4:E167,2,FALSE),"0")</f>
        <v>0</v>
      </c>
      <c r="I65" s="62"/>
      <c r="J65" s="45" t="str">
        <f>IFERROR(VLOOKUP(I65,Poengskala!$B$4:G167,2,FALSE),"0")</f>
        <v>0</v>
      </c>
      <c r="K65" s="62"/>
      <c r="L65" s="45" t="str">
        <f>IFERROR(VLOOKUP(K65,Poengskala!$B$4:I167,2,FALSE),"0")</f>
        <v>0</v>
      </c>
      <c r="M65" s="62"/>
      <c r="N65" s="45" t="str">
        <f>IFERROR(VLOOKUP(M65,Poengskala!$B$4:K167,2,FALSE),"0")</f>
        <v>0</v>
      </c>
      <c r="O65" s="62"/>
      <c r="P65" s="45" t="str">
        <f>IFERROR(VLOOKUP(O65,Poengskala!$B$4:M167,2,FALSE),"0")</f>
        <v>0</v>
      </c>
      <c r="Q65" s="62"/>
      <c r="R65" s="45" t="str">
        <f>IFERROR(VLOOKUP(Q65,Poengskala!$B$4:O167,2,FALSE),"0")</f>
        <v>0</v>
      </c>
      <c r="S65" s="62"/>
      <c r="T65" s="45" t="str">
        <f>IFERROR(VLOOKUP(S65,Poengskala!$B$4:Q167,2,FALSE),"0")</f>
        <v>0</v>
      </c>
      <c r="U65" s="63">
        <f>SUM(F65+H65+J65+L65+N65+P65+R65+T65)</f>
        <v>0</v>
      </c>
      <c r="V65" s="64">
        <f>IF(D65&gt;=1,LARGE(W65:AD65,1),"0")+IF(D65&gt;=2,LARGE(W65:AD65,2),"0")+IF(D65&gt;=3,LARGE(W65:AD65,3),"0")+IF(D65&gt;=4,LARGE(W65:AD65,4),"0")</f>
        <v>0</v>
      </c>
      <c r="W65" s="11" t="str">
        <f t="shared" si="0"/>
        <v>0</v>
      </c>
      <c r="X65" s="11" t="str">
        <f t="shared" si="1"/>
        <v>0</v>
      </c>
      <c r="Y65" s="11" t="str">
        <f t="shared" si="2"/>
        <v>0</v>
      </c>
      <c r="Z65" s="11" t="str">
        <f t="shared" si="3"/>
        <v>0</v>
      </c>
      <c r="AA65" s="11" t="str">
        <f t="shared" si="4"/>
        <v>0</v>
      </c>
      <c r="AB65" s="11" t="str">
        <f t="shared" si="5"/>
        <v>0</v>
      </c>
      <c r="AC65" s="11" t="str">
        <f t="shared" si="6"/>
        <v>0</v>
      </c>
      <c r="AD65" s="11" t="str">
        <f t="shared" si="7"/>
        <v>0</v>
      </c>
      <c r="AE65" s="14"/>
      <c r="AF65" s="14"/>
      <c r="AG65" s="14"/>
      <c r="AH65" s="14"/>
    </row>
    <row r="66" spans="1:34" x14ac:dyDescent="0.25">
      <c r="A66" s="119" t="s">
        <v>271</v>
      </c>
      <c r="B66" s="119" t="s">
        <v>272</v>
      </c>
      <c r="C66" s="119" t="s">
        <v>21</v>
      </c>
      <c r="D66" s="42">
        <f>8-COUNTBLANK(E66:T66)</f>
        <v>0</v>
      </c>
      <c r="E66" s="62"/>
      <c r="F66" s="45" t="str">
        <f>IFERROR(VLOOKUP(E66,Poengskala!$B$4:C158,2,FALSE),"0")</f>
        <v>0</v>
      </c>
      <c r="G66" s="62"/>
      <c r="H66" s="45" t="str">
        <f>IFERROR(VLOOKUP(G66,Poengskala!$B$4:E158,2,FALSE),"0")</f>
        <v>0</v>
      </c>
      <c r="I66" s="62"/>
      <c r="J66" s="45" t="str">
        <f>IFERROR(VLOOKUP(I66,Poengskala!$B$4:G158,2,FALSE),"0")</f>
        <v>0</v>
      </c>
      <c r="K66" s="62"/>
      <c r="L66" s="45" t="str">
        <f>IFERROR(VLOOKUP(K66,Poengskala!$B$4:I158,2,FALSE),"0")</f>
        <v>0</v>
      </c>
      <c r="M66" s="62"/>
      <c r="N66" s="45" t="str">
        <f>IFERROR(VLOOKUP(M66,Poengskala!$B$4:K158,2,FALSE),"0")</f>
        <v>0</v>
      </c>
      <c r="O66" s="62"/>
      <c r="P66" s="45" t="str">
        <f>IFERROR(VLOOKUP(O66,Poengskala!$B$4:M158,2,FALSE),"0")</f>
        <v>0</v>
      </c>
      <c r="Q66" s="62"/>
      <c r="R66" s="45" t="str">
        <f>IFERROR(VLOOKUP(Q66,Poengskala!$B$4:O158,2,FALSE),"0")</f>
        <v>0</v>
      </c>
      <c r="S66" s="62"/>
      <c r="T66" s="45" t="str">
        <f>IFERROR(VLOOKUP(S66,Poengskala!$B$4:Q158,2,FALSE),"0")</f>
        <v>0</v>
      </c>
      <c r="U66" s="63">
        <f>SUM(F66+H66+J66+L66+N66+P66+R66+T66)</f>
        <v>0</v>
      </c>
      <c r="V66" s="64">
        <f>IF(D66&gt;=1,LARGE(W66:AD66,1),"0")+IF(D66&gt;=2,LARGE(W66:AD66,2),"0")+IF(D66&gt;=3,LARGE(W66:AD66,3),"0")+IF(D66&gt;=4,LARGE(W66:AD66,4),"0")</f>
        <v>0</v>
      </c>
      <c r="W66" s="11" t="str">
        <f t="shared" si="0"/>
        <v>0</v>
      </c>
      <c r="X66" s="11" t="str">
        <f t="shared" si="1"/>
        <v>0</v>
      </c>
      <c r="Y66" s="11" t="str">
        <f t="shared" si="2"/>
        <v>0</v>
      </c>
      <c r="Z66" s="11" t="str">
        <f t="shared" si="3"/>
        <v>0</v>
      </c>
      <c r="AA66" s="11" t="str">
        <f t="shared" si="4"/>
        <v>0</v>
      </c>
      <c r="AB66" s="11" t="str">
        <f t="shared" si="5"/>
        <v>0</v>
      </c>
      <c r="AC66" s="11" t="str">
        <f t="shared" si="6"/>
        <v>0</v>
      </c>
      <c r="AD66" s="11" t="str">
        <f t="shared" si="7"/>
        <v>0</v>
      </c>
      <c r="AE66" s="14"/>
      <c r="AF66" s="14"/>
      <c r="AG66" s="14"/>
      <c r="AH66" s="14"/>
    </row>
    <row r="67" spans="1:34" x14ac:dyDescent="0.25">
      <c r="A67" s="23" t="s">
        <v>139</v>
      </c>
      <c r="B67" s="6" t="s">
        <v>140</v>
      </c>
      <c r="C67" s="6" t="s">
        <v>16</v>
      </c>
      <c r="D67" s="42">
        <f>8-COUNTBLANK(E67:T67)</f>
        <v>0</v>
      </c>
      <c r="E67" s="62"/>
      <c r="F67" s="45" t="str">
        <f>IFERROR(VLOOKUP(E67,Poengskala!$B$4:C147,2,FALSE),"0")</f>
        <v>0</v>
      </c>
      <c r="G67" s="51"/>
      <c r="H67" s="45" t="str">
        <f>IFERROR(VLOOKUP(G67,Poengskala!$B$4:E147,2,FALSE),"0")</f>
        <v>0</v>
      </c>
      <c r="I67" s="62"/>
      <c r="J67" s="45" t="str">
        <f>IFERROR(VLOOKUP(I67,Poengskala!$B$4:G147,2,FALSE),"0")</f>
        <v>0</v>
      </c>
      <c r="K67" s="51"/>
      <c r="L67" s="45" t="str">
        <f>IFERROR(VLOOKUP(K67,Poengskala!$B$4:I147,2,FALSE),"0")</f>
        <v>0</v>
      </c>
      <c r="M67" s="62"/>
      <c r="N67" s="45" t="str">
        <f>IFERROR(VLOOKUP(M67,Poengskala!$B$4:K147,2,FALSE),"0")</f>
        <v>0</v>
      </c>
      <c r="O67" s="51"/>
      <c r="P67" s="45" t="str">
        <f>IFERROR(VLOOKUP(O67,Poengskala!$B$4:M147,2,FALSE),"0")</f>
        <v>0</v>
      </c>
      <c r="Q67" s="62"/>
      <c r="R67" s="45" t="str">
        <f>IFERROR(VLOOKUP(Q67,Poengskala!$B$4:O147,2,FALSE),"0")</f>
        <v>0</v>
      </c>
      <c r="S67" s="51"/>
      <c r="T67" s="45" t="str">
        <f>IFERROR(VLOOKUP(S67,Poengskala!$B$4:Q147,2,FALSE),"0")</f>
        <v>0</v>
      </c>
      <c r="U67" s="63">
        <f>SUM(F67+H67+J67+L67+N67+P67+R67+T67)</f>
        <v>0</v>
      </c>
      <c r="V67" s="64">
        <f>IF(D67&gt;=1,LARGE(W67:AD67,1),"0")+IF(D67&gt;=2,LARGE(W67:AD67,2),"0")+IF(D67&gt;=3,LARGE(W67:AD67,3),"0")+IF(D67&gt;=4,LARGE(W67:AD67,4),"0")</f>
        <v>0</v>
      </c>
      <c r="W67" s="11" t="str">
        <f t="shared" si="0"/>
        <v>0</v>
      </c>
      <c r="X67" s="11" t="str">
        <f t="shared" si="1"/>
        <v>0</v>
      </c>
      <c r="Y67" s="11" t="str">
        <f t="shared" si="2"/>
        <v>0</v>
      </c>
      <c r="Z67" s="11" t="str">
        <f t="shared" si="3"/>
        <v>0</v>
      </c>
      <c r="AA67" s="11" t="str">
        <f t="shared" si="4"/>
        <v>0</v>
      </c>
      <c r="AB67" s="11" t="str">
        <f t="shared" si="5"/>
        <v>0</v>
      </c>
      <c r="AC67" s="11" t="str">
        <f t="shared" si="6"/>
        <v>0</v>
      </c>
      <c r="AD67" s="11" t="str">
        <f t="shared" si="7"/>
        <v>0</v>
      </c>
      <c r="AE67" s="14"/>
      <c r="AF67" s="14"/>
      <c r="AG67" s="14"/>
      <c r="AH67" s="14"/>
    </row>
    <row r="68" spans="1:34" x14ac:dyDescent="0.25">
      <c r="A68" s="26" t="s">
        <v>305</v>
      </c>
      <c r="B68" s="5" t="s">
        <v>306</v>
      </c>
      <c r="C68" s="9" t="s">
        <v>16</v>
      </c>
      <c r="D68" s="42">
        <f>8-COUNTBLANK(E68:T68)</f>
        <v>0</v>
      </c>
      <c r="E68" s="62"/>
      <c r="F68" s="45" t="str">
        <f>IFERROR(VLOOKUP(E68,Poengskala!$B$4:C166,2,FALSE),"0")</f>
        <v>0</v>
      </c>
      <c r="G68" s="62"/>
      <c r="H68" s="45" t="str">
        <f>IFERROR(VLOOKUP(G68,Poengskala!$B$4:E166,2,FALSE),"0")</f>
        <v>0</v>
      </c>
      <c r="I68" s="62"/>
      <c r="J68" s="45" t="str">
        <f>IFERROR(VLOOKUP(I68,Poengskala!$B$4:G166,2,FALSE),"0")</f>
        <v>0</v>
      </c>
      <c r="K68" s="62"/>
      <c r="L68" s="45" t="str">
        <f>IFERROR(VLOOKUP(K68,Poengskala!$B$4:I166,2,FALSE),"0")</f>
        <v>0</v>
      </c>
      <c r="M68" s="62"/>
      <c r="N68" s="45" t="str">
        <f>IFERROR(VLOOKUP(M68,Poengskala!$B$4:K166,2,FALSE),"0")</f>
        <v>0</v>
      </c>
      <c r="O68" s="62"/>
      <c r="P68" s="45" t="str">
        <f>IFERROR(VLOOKUP(O68,Poengskala!$B$4:M166,2,FALSE),"0")</f>
        <v>0</v>
      </c>
      <c r="Q68" s="62"/>
      <c r="R68" s="45" t="str">
        <f>IFERROR(VLOOKUP(Q68,Poengskala!$B$4:O166,2,FALSE),"0")</f>
        <v>0</v>
      </c>
      <c r="S68" s="62"/>
      <c r="T68" s="45" t="str">
        <f>IFERROR(VLOOKUP(S68,Poengskala!$B$4:Q166,2,FALSE),"0")</f>
        <v>0</v>
      </c>
      <c r="U68" s="63">
        <f>SUM(F68+H68+J68+L68+N68+P68+R68+T68)</f>
        <v>0</v>
      </c>
      <c r="V68" s="64">
        <f>IF(D68&gt;=1,LARGE(W68:AD68,1),"0")+IF(D68&gt;=2,LARGE(W68:AD68,2),"0")+IF(D68&gt;=3,LARGE(W68:AD68,3),"0")+IF(D68&gt;=4,LARGE(W68:AD68,4),"0")</f>
        <v>0</v>
      </c>
      <c r="W68" s="11" t="str">
        <f t="shared" ref="W68:W102" si="8">F68</f>
        <v>0</v>
      </c>
      <c r="X68" s="11" t="str">
        <f t="shared" ref="X68:X102" si="9">H68</f>
        <v>0</v>
      </c>
      <c r="Y68" s="11" t="str">
        <f t="shared" ref="Y68:Y102" si="10">J68</f>
        <v>0</v>
      </c>
      <c r="Z68" s="11" t="str">
        <f t="shared" ref="Z68:Z102" si="11">L68</f>
        <v>0</v>
      </c>
      <c r="AA68" s="11" t="str">
        <f t="shared" ref="AA68:AA102" si="12">N68</f>
        <v>0</v>
      </c>
      <c r="AB68" s="11" t="str">
        <f t="shared" ref="AB68:AB102" si="13">P68</f>
        <v>0</v>
      </c>
      <c r="AC68" s="11" t="str">
        <f t="shared" ref="AC68:AC102" si="14">R68</f>
        <v>0</v>
      </c>
      <c r="AD68" s="11" t="str">
        <f t="shared" ref="AD68:AD102" si="15">T68</f>
        <v>0</v>
      </c>
      <c r="AE68" s="14"/>
      <c r="AF68" s="14"/>
      <c r="AG68" s="14"/>
      <c r="AH68" s="14"/>
    </row>
    <row r="69" spans="1:34" x14ac:dyDescent="0.25">
      <c r="A69" s="23" t="s">
        <v>137</v>
      </c>
      <c r="B69" s="6" t="s">
        <v>138</v>
      </c>
      <c r="C69" s="9" t="s">
        <v>34</v>
      </c>
      <c r="D69" s="42">
        <f>8-COUNTBLANK(E69:T69)</f>
        <v>0</v>
      </c>
      <c r="E69" s="62"/>
      <c r="F69" s="45" t="str">
        <f>IFERROR(VLOOKUP(E69,Poengskala!$B$4:C146,2,FALSE),"0")</f>
        <v>0</v>
      </c>
      <c r="G69" s="46"/>
      <c r="H69" s="45" t="str">
        <f>IFERROR(VLOOKUP(G69,Poengskala!$B$4:E146,2,FALSE),"0")</f>
        <v>0</v>
      </c>
      <c r="I69" s="62"/>
      <c r="J69" s="45" t="str">
        <f>IFERROR(VLOOKUP(I69,Poengskala!$B$4:G146,2,FALSE),"0")</f>
        <v>0</v>
      </c>
      <c r="K69" s="51"/>
      <c r="L69" s="45" t="str">
        <f>IFERROR(VLOOKUP(K69,Poengskala!$B$4:I146,2,FALSE),"0")</f>
        <v>0</v>
      </c>
      <c r="M69" s="62"/>
      <c r="N69" s="45" t="str">
        <f>IFERROR(VLOOKUP(M69,Poengskala!$B$4:K146,2,FALSE),"0")</f>
        <v>0</v>
      </c>
      <c r="O69" s="51"/>
      <c r="P69" s="45" t="str">
        <f>IFERROR(VLOOKUP(O69,Poengskala!$B$4:M146,2,FALSE),"0")</f>
        <v>0</v>
      </c>
      <c r="Q69" s="62"/>
      <c r="R69" s="45" t="str">
        <f>IFERROR(VLOOKUP(Q69,Poengskala!$B$4:O146,2,FALSE),"0")</f>
        <v>0</v>
      </c>
      <c r="S69" s="51"/>
      <c r="T69" s="45" t="str">
        <f>IFERROR(VLOOKUP(S69,Poengskala!$B$4:Q146,2,FALSE),"0")</f>
        <v>0</v>
      </c>
      <c r="U69" s="63">
        <f>SUM(F69+H69+J69+L69+N69+P69+R69+T69)</f>
        <v>0</v>
      </c>
      <c r="V69" s="64">
        <f>IF(D69&gt;=1,LARGE(W69:AD69,1),"0")+IF(D69&gt;=2,LARGE(W69:AD69,2),"0")+IF(D69&gt;=3,LARGE(W69:AD69,3),"0")+IF(D69&gt;=4,LARGE(W69:AD69,4),"0")</f>
        <v>0</v>
      </c>
      <c r="W69" s="11" t="str">
        <f t="shared" si="8"/>
        <v>0</v>
      </c>
      <c r="X69" s="11" t="str">
        <f t="shared" si="9"/>
        <v>0</v>
      </c>
      <c r="Y69" s="11" t="str">
        <f t="shared" si="10"/>
        <v>0</v>
      </c>
      <c r="Z69" s="11" t="str">
        <f t="shared" si="11"/>
        <v>0</v>
      </c>
      <c r="AA69" s="11" t="str">
        <f t="shared" si="12"/>
        <v>0</v>
      </c>
      <c r="AB69" s="11" t="str">
        <f t="shared" si="13"/>
        <v>0</v>
      </c>
      <c r="AC69" s="11" t="str">
        <f t="shared" si="14"/>
        <v>0</v>
      </c>
      <c r="AD69" s="11" t="str">
        <f t="shared" si="15"/>
        <v>0</v>
      </c>
      <c r="AE69" s="14"/>
      <c r="AF69" s="14"/>
      <c r="AG69" s="14"/>
      <c r="AH69" s="14"/>
    </row>
    <row r="70" spans="1:34" x14ac:dyDescent="0.25">
      <c r="A70" s="23" t="s">
        <v>22</v>
      </c>
      <c r="B70" s="6" t="s">
        <v>270</v>
      </c>
      <c r="C70" s="6" t="s">
        <v>128</v>
      </c>
      <c r="D70" s="42">
        <f>8-COUNTBLANK(E70:T70)</f>
        <v>0</v>
      </c>
      <c r="E70" s="62"/>
      <c r="F70" s="45" t="str">
        <f>IFERROR(VLOOKUP(E70,Poengskala!$B$4:C151,2,FALSE),"0")</f>
        <v>0</v>
      </c>
      <c r="G70" s="46"/>
      <c r="H70" s="45" t="str">
        <f>IFERROR(VLOOKUP(G70,Poengskala!$B$4:E151,2,FALSE),"0")</f>
        <v>0</v>
      </c>
      <c r="I70" s="62"/>
      <c r="J70" s="45" t="str">
        <f>IFERROR(VLOOKUP(I70,Poengskala!$B$4:G151,2,FALSE),"0")</f>
        <v>0</v>
      </c>
      <c r="K70" s="46"/>
      <c r="L70" s="45" t="str">
        <f>IFERROR(VLOOKUP(K70,Poengskala!$B$4:I151,2,FALSE),"0")</f>
        <v>0</v>
      </c>
      <c r="M70" s="62"/>
      <c r="N70" s="45" t="str">
        <f>IFERROR(VLOOKUP(M70,Poengskala!$B$4:K151,2,FALSE),"0")</f>
        <v>0</v>
      </c>
      <c r="O70" s="46"/>
      <c r="P70" s="45" t="str">
        <f>IFERROR(VLOOKUP(O70,Poengskala!$B$4:M151,2,FALSE),"0")</f>
        <v>0</v>
      </c>
      <c r="Q70" s="62"/>
      <c r="R70" s="45" t="str">
        <f>IFERROR(VLOOKUP(Q70,Poengskala!$B$4:O151,2,FALSE),"0")</f>
        <v>0</v>
      </c>
      <c r="S70" s="46"/>
      <c r="T70" s="45" t="str">
        <f>IFERROR(VLOOKUP(S70,Poengskala!$B$4:Q151,2,FALSE),"0")</f>
        <v>0</v>
      </c>
      <c r="U70" s="63">
        <f>SUM(F70+H70+J70+L70+N70+P70+R70+T70)</f>
        <v>0</v>
      </c>
      <c r="V70" s="64">
        <f>IF(D70&gt;=1,LARGE(W70:AD70,1),"0")+IF(D70&gt;=2,LARGE(W70:AD70,2),"0")+IF(D70&gt;=3,LARGE(W70:AD70,3),"0")+IF(D70&gt;=4,LARGE(W70:AD70,4),"0")</f>
        <v>0</v>
      </c>
      <c r="W70" s="11" t="str">
        <f t="shared" si="8"/>
        <v>0</v>
      </c>
      <c r="X70" s="11" t="str">
        <f t="shared" si="9"/>
        <v>0</v>
      </c>
      <c r="Y70" s="11" t="str">
        <f t="shared" si="10"/>
        <v>0</v>
      </c>
      <c r="Z70" s="11" t="str">
        <f t="shared" si="11"/>
        <v>0</v>
      </c>
      <c r="AA70" s="11" t="str">
        <f t="shared" si="12"/>
        <v>0</v>
      </c>
      <c r="AB70" s="11" t="str">
        <f t="shared" si="13"/>
        <v>0</v>
      </c>
      <c r="AC70" s="11" t="str">
        <f t="shared" si="14"/>
        <v>0</v>
      </c>
      <c r="AD70" s="11" t="str">
        <f t="shared" si="15"/>
        <v>0</v>
      </c>
    </row>
    <row r="71" spans="1:34" x14ac:dyDescent="0.25">
      <c r="A71" s="24" t="s">
        <v>252</v>
      </c>
      <c r="B71" s="9" t="s">
        <v>253</v>
      </c>
      <c r="C71" s="6" t="s">
        <v>128</v>
      </c>
      <c r="D71" s="42">
        <f>8-COUNTBLANK(E71:T71)</f>
        <v>0</v>
      </c>
      <c r="E71" s="62"/>
      <c r="F71" s="45" t="str">
        <f>IFERROR(VLOOKUP(E71,Poengskala!$B$4:C123,2,FALSE),"0")</f>
        <v>0</v>
      </c>
      <c r="G71" s="62"/>
      <c r="H71" s="45" t="str">
        <f>IFERROR(VLOOKUP(G71,Poengskala!$B$4:E123,2,FALSE),"0")</f>
        <v>0</v>
      </c>
      <c r="I71" s="62"/>
      <c r="J71" s="45" t="str">
        <f>IFERROR(VLOOKUP(I71,Poengskala!$B$4:G123,2,FALSE),"0")</f>
        <v>0</v>
      </c>
      <c r="K71" s="62"/>
      <c r="L71" s="45" t="str">
        <f>IFERROR(VLOOKUP(K71,Poengskala!$B$4:I123,2,FALSE),"0")</f>
        <v>0</v>
      </c>
      <c r="M71" s="62"/>
      <c r="N71" s="45" t="str">
        <f>IFERROR(VLOOKUP(M71,Poengskala!$B$4:K123,2,FALSE),"0")</f>
        <v>0</v>
      </c>
      <c r="O71" s="62"/>
      <c r="P71" s="45" t="str">
        <f>IFERROR(VLOOKUP(O71,Poengskala!$B$4:M123,2,FALSE),"0")</f>
        <v>0</v>
      </c>
      <c r="Q71" s="62"/>
      <c r="R71" s="45" t="str">
        <f>IFERROR(VLOOKUP(Q71,Poengskala!$B$4:O123,2,FALSE),"0")</f>
        <v>0</v>
      </c>
      <c r="S71" s="62"/>
      <c r="T71" s="45" t="str">
        <f>IFERROR(VLOOKUP(S71,Poengskala!$B$4:Q123,2,FALSE),"0")</f>
        <v>0</v>
      </c>
      <c r="U71" s="63">
        <f>SUM(F71+H71+J71+L71+N71+P71+R71+T71)</f>
        <v>0</v>
      </c>
      <c r="V71" s="64">
        <f>IF(D71&gt;=1,LARGE(W71:AD71,1),"0")+IF(D71&gt;=2,LARGE(W71:AD71,2),"0")+IF(D71&gt;=3,LARGE(W71:AD71,3),"0")+IF(D71&gt;=4,LARGE(W71:AD71,4),"0")</f>
        <v>0</v>
      </c>
      <c r="W71" s="11" t="str">
        <f t="shared" si="8"/>
        <v>0</v>
      </c>
      <c r="X71" s="11" t="str">
        <f t="shared" si="9"/>
        <v>0</v>
      </c>
      <c r="Y71" s="11" t="str">
        <f t="shared" si="10"/>
        <v>0</v>
      </c>
      <c r="Z71" s="11" t="str">
        <f t="shared" si="11"/>
        <v>0</v>
      </c>
      <c r="AA71" s="11" t="str">
        <f t="shared" si="12"/>
        <v>0</v>
      </c>
      <c r="AB71" s="11" t="str">
        <f t="shared" si="13"/>
        <v>0</v>
      </c>
      <c r="AC71" s="11" t="str">
        <f t="shared" si="14"/>
        <v>0</v>
      </c>
      <c r="AD71" s="11" t="str">
        <f t="shared" si="15"/>
        <v>0</v>
      </c>
    </row>
    <row r="72" spans="1:34" x14ac:dyDescent="0.25">
      <c r="A72" s="23" t="s">
        <v>155</v>
      </c>
      <c r="B72" s="6" t="s">
        <v>156</v>
      </c>
      <c r="C72" s="9" t="s">
        <v>34</v>
      </c>
      <c r="D72" s="42">
        <f>8-COUNTBLANK(E72:T72)</f>
        <v>0</v>
      </c>
      <c r="E72" s="62"/>
      <c r="F72" s="45" t="str">
        <f>IFERROR(VLOOKUP(E72,Poengskala!$B$4:C132,2,FALSE),"0")</f>
        <v>0</v>
      </c>
      <c r="G72" s="46"/>
      <c r="H72" s="45" t="str">
        <f>IFERROR(VLOOKUP(G72,Poengskala!$B$4:E132,2,FALSE),"0")</f>
        <v>0</v>
      </c>
      <c r="I72" s="62"/>
      <c r="J72" s="45" t="str">
        <f>IFERROR(VLOOKUP(I72,Poengskala!$B$4:G132,2,FALSE),"0")</f>
        <v>0</v>
      </c>
      <c r="K72" s="46"/>
      <c r="L72" s="45" t="str">
        <f>IFERROR(VLOOKUP(K72,Poengskala!$B$4:I132,2,FALSE),"0")</f>
        <v>0</v>
      </c>
      <c r="M72" s="62"/>
      <c r="N72" s="45" t="str">
        <f>IFERROR(VLOOKUP(M72,Poengskala!$B$4:K132,2,FALSE),"0")</f>
        <v>0</v>
      </c>
      <c r="O72" s="46"/>
      <c r="P72" s="45" t="str">
        <f>IFERROR(VLOOKUP(O72,Poengskala!$B$4:M132,2,FALSE),"0")</f>
        <v>0</v>
      </c>
      <c r="Q72" s="62"/>
      <c r="R72" s="45" t="str">
        <f>IFERROR(VLOOKUP(Q72,Poengskala!$B$4:O132,2,FALSE),"0")</f>
        <v>0</v>
      </c>
      <c r="S72" s="51"/>
      <c r="T72" s="45" t="str">
        <f>IFERROR(VLOOKUP(S72,Poengskala!$B$4:Q132,2,FALSE),"0")</f>
        <v>0</v>
      </c>
      <c r="U72" s="63">
        <f>SUM(F72+H72+J72+L72+N72+P72+R72+T72)</f>
        <v>0</v>
      </c>
      <c r="V72" s="64">
        <f>IF(D72&gt;=1,LARGE(W72:AD72,1),"0")+IF(D72&gt;=2,LARGE(W72:AD72,2),"0")+IF(D72&gt;=3,LARGE(W72:AD72,3),"0")+IF(D72&gt;=4,LARGE(W72:AD72,4),"0")</f>
        <v>0</v>
      </c>
      <c r="W72" s="11" t="str">
        <f t="shared" si="8"/>
        <v>0</v>
      </c>
      <c r="X72" s="11" t="str">
        <f t="shared" si="9"/>
        <v>0</v>
      </c>
      <c r="Y72" s="11" t="str">
        <f t="shared" si="10"/>
        <v>0</v>
      </c>
      <c r="Z72" s="11" t="str">
        <f t="shared" si="11"/>
        <v>0</v>
      </c>
      <c r="AA72" s="11" t="str">
        <f t="shared" si="12"/>
        <v>0</v>
      </c>
      <c r="AB72" s="11" t="str">
        <f t="shared" si="13"/>
        <v>0</v>
      </c>
      <c r="AC72" s="11" t="str">
        <f t="shared" si="14"/>
        <v>0</v>
      </c>
      <c r="AD72" s="11" t="str">
        <f t="shared" si="15"/>
        <v>0</v>
      </c>
    </row>
    <row r="73" spans="1:34" x14ac:dyDescent="0.25">
      <c r="A73" s="26" t="s">
        <v>160</v>
      </c>
      <c r="B73" s="5" t="s">
        <v>119</v>
      </c>
      <c r="C73" s="6" t="s">
        <v>21</v>
      </c>
      <c r="D73" s="42">
        <f>8-COUNTBLANK(E73:T73)</f>
        <v>0</v>
      </c>
      <c r="E73" s="62"/>
      <c r="F73" s="45" t="str">
        <f>IFERROR(VLOOKUP(E73,Poengskala!$B$4:C155,2,FALSE),"0")</f>
        <v>0</v>
      </c>
      <c r="G73" s="62"/>
      <c r="H73" s="45" t="str">
        <f>IFERROR(VLOOKUP(G73,Poengskala!$B$4:E155,2,FALSE),"0")</f>
        <v>0</v>
      </c>
      <c r="I73" s="62"/>
      <c r="J73" s="45" t="str">
        <f>IFERROR(VLOOKUP(I73,Poengskala!$B$4:G155,2,FALSE),"0")</f>
        <v>0</v>
      </c>
      <c r="K73" s="62"/>
      <c r="L73" s="45" t="str">
        <f>IFERROR(VLOOKUP(K73,Poengskala!$B$4:I155,2,FALSE),"0")</f>
        <v>0</v>
      </c>
      <c r="M73" s="62"/>
      <c r="N73" s="45" t="str">
        <f>IFERROR(VLOOKUP(M73,Poengskala!$B$4:K155,2,FALSE),"0")</f>
        <v>0</v>
      </c>
      <c r="O73" s="62"/>
      <c r="P73" s="45" t="str">
        <f>IFERROR(VLOOKUP(O73,Poengskala!$B$4:M155,2,FALSE),"0")</f>
        <v>0</v>
      </c>
      <c r="Q73" s="62"/>
      <c r="R73" s="45" t="str">
        <f>IFERROR(VLOOKUP(Q73,Poengskala!$B$4:O155,2,FALSE),"0")</f>
        <v>0</v>
      </c>
      <c r="S73" s="62"/>
      <c r="T73" s="45" t="str">
        <f>IFERROR(VLOOKUP(S73,Poengskala!$B$4:Q155,2,FALSE),"0")</f>
        <v>0</v>
      </c>
      <c r="U73" s="63">
        <f>SUM(F73+H73+J73+L73+N73+P73+R73+T73)</f>
        <v>0</v>
      </c>
      <c r="V73" s="64">
        <f>IF(D73&gt;=1,LARGE(W73:AD73,1),"0")+IF(D73&gt;=2,LARGE(W73:AD73,2),"0")+IF(D73&gt;=3,LARGE(W73:AD73,3),"0")+IF(D73&gt;=4,LARGE(W73:AD73,4),"0")</f>
        <v>0</v>
      </c>
      <c r="W73" s="11" t="str">
        <f t="shared" si="8"/>
        <v>0</v>
      </c>
      <c r="X73" s="11" t="str">
        <f t="shared" si="9"/>
        <v>0</v>
      </c>
      <c r="Y73" s="11" t="str">
        <f t="shared" si="10"/>
        <v>0</v>
      </c>
      <c r="Z73" s="11" t="str">
        <f t="shared" si="11"/>
        <v>0</v>
      </c>
      <c r="AA73" s="11" t="str">
        <f t="shared" si="12"/>
        <v>0</v>
      </c>
      <c r="AB73" s="11" t="str">
        <f t="shared" si="13"/>
        <v>0</v>
      </c>
      <c r="AC73" s="11" t="str">
        <f t="shared" si="14"/>
        <v>0</v>
      </c>
      <c r="AD73" s="11" t="str">
        <f t="shared" si="15"/>
        <v>0</v>
      </c>
    </row>
    <row r="74" spans="1:34" x14ac:dyDescent="0.25">
      <c r="A74" s="24" t="s">
        <v>207</v>
      </c>
      <c r="B74" s="9" t="s">
        <v>208</v>
      </c>
      <c r="C74" s="9" t="s">
        <v>16</v>
      </c>
      <c r="D74" s="42">
        <f>8-COUNTBLANK(E74:T74)</f>
        <v>0</v>
      </c>
      <c r="E74" s="62"/>
      <c r="F74" s="45" t="str">
        <f>IFERROR(VLOOKUP(E74,Poengskala!$B$4:C165,2,FALSE),"0")</f>
        <v>0</v>
      </c>
      <c r="G74" s="62"/>
      <c r="H74" s="45" t="str">
        <f>IFERROR(VLOOKUP(G74,Poengskala!$B$4:E165,2,FALSE),"0")</f>
        <v>0</v>
      </c>
      <c r="I74" s="62"/>
      <c r="J74" s="45" t="str">
        <f>IFERROR(VLOOKUP(I74,Poengskala!$B$4:G165,2,FALSE),"0")</f>
        <v>0</v>
      </c>
      <c r="K74" s="62"/>
      <c r="L74" s="45" t="str">
        <f>IFERROR(VLOOKUP(K74,Poengskala!$B$4:I165,2,FALSE),"0")</f>
        <v>0</v>
      </c>
      <c r="M74" s="62"/>
      <c r="N74" s="45" t="str">
        <f>IFERROR(VLOOKUP(M74,Poengskala!$B$4:K165,2,FALSE),"0")</f>
        <v>0</v>
      </c>
      <c r="O74" s="62"/>
      <c r="P74" s="45" t="str">
        <f>IFERROR(VLOOKUP(O74,Poengskala!$B$4:M165,2,FALSE),"0")</f>
        <v>0</v>
      </c>
      <c r="Q74" s="62"/>
      <c r="R74" s="45" t="str">
        <f>IFERROR(VLOOKUP(Q74,Poengskala!$B$4:O165,2,FALSE),"0")</f>
        <v>0</v>
      </c>
      <c r="S74" s="62"/>
      <c r="T74" s="45" t="str">
        <f>IFERROR(VLOOKUP(S74,Poengskala!$B$4:Q165,2,FALSE),"0")</f>
        <v>0</v>
      </c>
      <c r="U74" s="63">
        <f>SUM(F74+H74+J74+L74+N74+P74+R74+T74)</f>
        <v>0</v>
      </c>
      <c r="V74" s="64">
        <f>IF(D74&gt;=1,LARGE(W74:AD74,1),"0")+IF(D74&gt;=2,LARGE(W74:AD74,2),"0")+IF(D74&gt;=3,LARGE(W74:AD74,3),"0")+IF(D74&gt;=4,LARGE(W74:AD74,4),"0")</f>
        <v>0</v>
      </c>
      <c r="W74" s="11" t="str">
        <f t="shared" si="8"/>
        <v>0</v>
      </c>
      <c r="X74" s="11" t="str">
        <f t="shared" si="9"/>
        <v>0</v>
      </c>
      <c r="Y74" s="11" t="str">
        <f t="shared" si="10"/>
        <v>0</v>
      </c>
      <c r="Z74" s="11" t="str">
        <f t="shared" si="11"/>
        <v>0</v>
      </c>
      <c r="AA74" s="11" t="str">
        <f t="shared" si="12"/>
        <v>0</v>
      </c>
      <c r="AB74" s="11" t="str">
        <f t="shared" si="13"/>
        <v>0</v>
      </c>
      <c r="AC74" s="11" t="str">
        <f t="shared" si="14"/>
        <v>0</v>
      </c>
      <c r="AD74" s="11" t="str">
        <f t="shared" si="15"/>
        <v>0</v>
      </c>
    </row>
    <row r="75" spans="1:34" x14ac:dyDescent="0.25">
      <c r="A75" s="23" t="s">
        <v>180</v>
      </c>
      <c r="B75" s="6" t="s">
        <v>181</v>
      </c>
      <c r="C75" s="6" t="s">
        <v>34</v>
      </c>
      <c r="D75" s="42">
        <f>8-COUNTBLANK(E75:T75)</f>
        <v>0</v>
      </c>
      <c r="E75" s="62"/>
      <c r="F75" s="45" t="str">
        <f>IFERROR(VLOOKUP(E75,Poengskala!$B$4:C162,2,FALSE),"0")</f>
        <v>0</v>
      </c>
      <c r="G75" s="46"/>
      <c r="H75" s="45" t="str">
        <f>IFERROR(VLOOKUP(G75,Poengskala!$B$4:E162,2,FALSE),"0")</f>
        <v>0</v>
      </c>
      <c r="I75" s="62"/>
      <c r="J75" s="45" t="str">
        <f>IFERROR(VLOOKUP(I75,Poengskala!$B$4:G162,2,FALSE),"0")</f>
        <v>0</v>
      </c>
      <c r="K75" s="46"/>
      <c r="L75" s="45" t="str">
        <f>IFERROR(VLOOKUP(K75,Poengskala!$B$4:I162,2,FALSE),"0")</f>
        <v>0</v>
      </c>
      <c r="M75" s="62"/>
      <c r="N75" s="45" t="str">
        <f>IFERROR(VLOOKUP(M75,Poengskala!$B$4:K162,2,FALSE),"0")</f>
        <v>0</v>
      </c>
      <c r="O75" s="46"/>
      <c r="P75" s="45" t="str">
        <f>IFERROR(VLOOKUP(O75,Poengskala!$B$4:M162,2,FALSE),"0")</f>
        <v>0</v>
      </c>
      <c r="Q75" s="62"/>
      <c r="R75" s="45" t="str">
        <f>IFERROR(VLOOKUP(Q75,Poengskala!$B$4:O162,2,FALSE),"0")</f>
        <v>0</v>
      </c>
      <c r="S75" s="51"/>
      <c r="T75" s="45" t="str">
        <f>IFERROR(VLOOKUP(S75,Poengskala!$B$4:Q162,2,FALSE),"0")</f>
        <v>0</v>
      </c>
      <c r="U75" s="63">
        <f>SUM(F75+H75+J75+L75+N75+P75+R75+T75)</f>
        <v>0</v>
      </c>
      <c r="V75" s="64">
        <f>IF(D75&gt;=1,LARGE(W75:AD75,1),"0")+IF(D75&gt;=2,LARGE(W75:AD75,2),"0")+IF(D75&gt;=3,LARGE(W75:AD75,3),"0")+IF(D75&gt;=4,LARGE(W75:AD75,4),"0")</f>
        <v>0</v>
      </c>
      <c r="W75" s="11" t="str">
        <f t="shared" si="8"/>
        <v>0</v>
      </c>
      <c r="X75" s="11" t="str">
        <f t="shared" si="9"/>
        <v>0</v>
      </c>
      <c r="Y75" s="11" t="str">
        <f t="shared" si="10"/>
        <v>0</v>
      </c>
      <c r="Z75" s="11" t="str">
        <f t="shared" si="11"/>
        <v>0</v>
      </c>
      <c r="AA75" s="11" t="str">
        <f t="shared" si="12"/>
        <v>0</v>
      </c>
      <c r="AB75" s="11" t="str">
        <f t="shared" si="13"/>
        <v>0</v>
      </c>
      <c r="AC75" s="11" t="str">
        <f t="shared" si="14"/>
        <v>0</v>
      </c>
      <c r="AD75" s="11" t="str">
        <f t="shared" si="15"/>
        <v>0</v>
      </c>
    </row>
    <row r="76" spans="1:34" x14ac:dyDescent="0.25">
      <c r="A76" s="23" t="s">
        <v>186</v>
      </c>
      <c r="B76" s="6" t="s">
        <v>187</v>
      </c>
      <c r="C76" s="6" t="s">
        <v>34</v>
      </c>
      <c r="D76" s="42">
        <f>8-COUNTBLANK(E76:T76)</f>
        <v>0</v>
      </c>
      <c r="E76" s="62"/>
      <c r="F76" s="45" t="str">
        <f>IFERROR(VLOOKUP(E76,Poengskala!$B$4:C154,2,FALSE),"0")</f>
        <v>0</v>
      </c>
      <c r="G76" s="46"/>
      <c r="H76" s="45" t="str">
        <f>IFERROR(VLOOKUP(G76,Poengskala!$B$4:E154,2,FALSE),"0")</f>
        <v>0</v>
      </c>
      <c r="I76" s="62"/>
      <c r="J76" s="45" t="str">
        <f>IFERROR(VLOOKUP(I76,Poengskala!$B$4:G154,2,FALSE),"0")</f>
        <v>0</v>
      </c>
      <c r="K76" s="46"/>
      <c r="L76" s="45" t="str">
        <f>IFERROR(VLOOKUP(K76,Poengskala!$B$4:I154,2,FALSE),"0")</f>
        <v>0</v>
      </c>
      <c r="M76" s="62"/>
      <c r="N76" s="45" t="str">
        <f>IFERROR(VLOOKUP(M76,Poengskala!$B$4:K154,2,FALSE),"0")</f>
        <v>0</v>
      </c>
      <c r="O76" s="46"/>
      <c r="P76" s="45" t="str">
        <f>IFERROR(VLOOKUP(O76,Poengskala!$B$4:M154,2,FALSE),"0")</f>
        <v>0</v>
      </c>
      <c r="Q76" s="62"/>
      <c r="R76" s="45" t="str">
        <f>IFERROR(VLOOKUP(Q76,Poengskala!$B$4:O154,2,FALSE),"0")</f>
        <v>0</v>
      </c>
      <c r="S76" s="51"/>
      <c r="T76" s="45" t="str">
        <f>IFERROR(VLOOKUP(S76,Poengskala!$B$4:Q154,2,FALSE),"0")</f>
        <v>0</v>
      </c>
      <c r="U76" s="63">
        <f>SUM(F76+H76+J76+L76+N76+P76+R76+T76)</f>
        <v>0</v>
      </c>
      <c r="V76" s="64">
        <f>IF(D76&gt;=1,LARGE(W76:AD76,1),"0")+IF(D76&gt;=2,LARGE(W76:AD76,2),"0")+IF(D76&gt;=3,LARGE(W76:AD76,3),"0")+IF(D76&gt;=4,LARGE(W76:AD76,4),"0")</f>
        <v>0</v>
      </c>
      <c r="W76" s="11" t="str">
        <f t="shared" si="8"/>
        <v>0</v>
      </c>
      <c r="X76" s="11" t="str">
        <f t="shared" si="9"/>
        <v>0</v>
      </c>
      <c r="Y76" s="11" t="str">
        <f t="shared" si="10"/>
        <v>0</v>
      </c>
      <c r="Z76" s="11" t="str">
        <f t="shared" si="11"/>
        <v>0</v>
      </c>
      <c r="AA76" s="11" t="str">
        <f t="shared" si="12"/>
        <v>0</v>
      </c>
      <c r="AB76" s="11" t="str">
        <f t="shared" si="13"/>
        <v>0</v>
      </c>
      <c r="AC76" s="11" t="str">
        <f t="shared" si="14"/>
        <v>0</v>
      </c>
      <c r="AD76" s="11" t="str">
        <f t="shared" si="15"/>
        <v>0</v>
      </c>
    </row>
    <row r="77" spans="1:34" x14ac:dyDescent="0.25">
      <c r="A77" s="26" t="s">
        <v>153</v>
      </c>
      <c r="B77" s="5" t="s">
        <v>154</v>
      </c>
      <c r="C77" s="9" t="s">
        <v>16</v>
      </c>
      <c r="D77" s="42">
        <f>8-COUNTBLANK(E77:T77)</f>
        <v>0</v>
      </c>
      <c r="E77" s="62"/>
      <c r="F77" s="45" t="str">
        <f>IFERROR(VLOOKUP(E77,Poengskala!$B$4:C152,2,FALSE),"0")</f>
        <v>0</v>
      </c>
      <c r="G77" s="62"/>
      <c r="H77" s="45" t="str">
        <f>IFERROR(VLOOKUP(G77,Poengskala!$B$4:E152,2,FALSE),"0")</f>
        <v>0</v>
      </c>
      <c r="I77" s="62"/>
      <c r="J77" s="45" t="str">
        <f>IFERROR(VLOOKUP(I77,Poengskala!$B$4:G152,2,FALSE),"0")</f>
        <v>0</v>
      </c>
      <c r="K77" s="62"/>
      <c r="L77" s="45" t="str">
        <f>IFERROR(VLOOKUP(K77,Poengskala!$B$4:I152,2,FALSE),"0")</f>
        <v>0</v>
      </c>
      <c r="M77" s="62"/>
      <c r="N77" s="45" t="str">
        <f>IFERROR(VLOOKUP(M77,Poengskala!$B$4:K152,2,FALSE),"0")</f>
        <v>0</v>
      </c>
      <c r="O77" s="62"/>
      <c r="P77" s="45" t="str">
        <f>IFERROR(VLOOKUP(O77,Poengskala!$B$4:M152,2,FALSE),"0")</f>
        <v>0</v>
      </c>
      <c r="Q77" s="62"/>
      <c r="R77" s="45" t="str">
        <f>IFERROR(VLOOKUP(Q77,Poengskala!$B$4:O152,2,FALSE),"0")</f>
        <v>0</v>
      </c>
      <c r="S77" s="62"/>
      <c r="T77" s="45" t="str">
        <f>IFERROR(VLOOKUP(S77,Poengskala!$B$4:Q152,2,FALSE),"0")</f>
        <v>0</v>
      </c>
      <c r="U77" s="63">
        <f>SUM(F77+H77+J77+L77+N77+P77+R77+T77)</f>
        <v>0</v>
      </c>
      <c r="V77" s="64">
        <f>IF(D77&gt;=1,LARGE(W77:AD77,1),"0")+IF(D77&gt;=2,LARGE(W77:AD77,2),"0")+IF(D77&gt;=3,LARGE(W77:AD77,3),"0")+IF(D77&gt;=4,LARGE(W77:AD77,4),"0")</f>
        <v>0</v>
      </c>
      <c r="W77" s="11" t="str">
        <f t="shared" si="8"/>
        <v>0</v>
      </c>
      <c r="X77" s="11" t="str">
        <f t="shared" si="9"/>
        <v>0</v>
      </c>
      <c r="Y77" s="11" t="str">
        <f t="shared" si="10"/>
        <v>0</v>
      </c>
      <c r="Z77" s="11" t="str">
        <f t="shared" si="11"/>
        <v>0</v>
      </c>
      <c r="AA77" s="11" t="str">
        <f t="shared" si="12"/>
        <v>0</v>
      </c>
      <c r="AB77" s="11" t="str">
        <f t="shared" si="13"/>
        <v>0</v>
      </c>
      <c r="AC77" s="11" t="str">
        <f t="shared" si="14"/>
        <v>0</v>
      </c>
      <c r="AD77" s="11" t="str">
        <f t="shared" si="15"/>
        <v>0</v>
      </c>
    </row>
    <row r="78" spans="1:34" x14ac:dyDescent="0.25">
      <c r="A78" s="25" t="s">
        <v>120</v>
      </c>
      <c r="B78" s="13" t="s">
        <v>121</v>
      </c>
      <c r="C78" s="13" t="s">
        <v>21</v>
      </c>
      <c r="D78" s="42">
        <f>8-COUNTBLANK(E78:T78)</f>
        <v>0</v>
      </c>
      <c r="E78" s="62"/>
      <c r="F78" s="45" t="str">
        <f>IFERROR(VLOOKUP(E78,Poengskala!$B$4:C124,2,FALSE),"0")</f>
        <v>0</v>
      </c>
      <c r="G78" s="65"/>
      <c r="H78" s="45" t="str">
        <f>IFERROR(VLOOKUP(G78,Poengskala!$B$4:E124,2,FALSE),"0")</f>
        <v>0</v>
      </c>
      <c r="I78" s="62"/>
      <c r="J78" s="45" t="str">
        <f>IFERROR(VLOOKUP(I78,Poengskala!$B$4:G124,2,FALSE),"0")</f>
        <v>0</v>
      </c>
      <c r="K78" s="62"/>
      <c r="L78" s="45" t="str">
        <f>IFERROR(VLOOKUP(K78,Poengskala!$B$4:I124,2,FALSE),"0")</f>
        <v>0</v>
      </c>
      <c r="M78" s="62"/>
      <c r="N78" s="45" t="str">
        <f>IFERROR(VLOOKUP(M78,Poengskala!$B$4:K124,2,FALSE),"0")</f>
        <v>0</v>
      </c>
      <c r="O78" s="62"/>
      <c r="P78" s="45" t="str">
        <f>IFERROR(VLOOKUP(O78,Poengskala!$B$4:M124,2,FALSE),"0")</f>
        <v>0</v>
      </c>
      <c r="Q78" s="62"/>
      <c r="R78" s="45" t="str">
        <f>IFERROR(VLOOKUP(Q78,Poengskala!$B$4:O124,2,FALSE),"0")</f>
        <v>0</v>
      </c>
      <c r="S78" s="62"/>
      <c r="T78" s="45" t="str">
        <f>IFERROR(VLOOKUP(S78,Poengskala!$B$4:Q124,2,FALSE),"0")</f>
        <v>0</v>
      </c>
      <c r="U78" s="63">
        <f>SUM(F78+H78+J78+L78+N78+P78+R78+T78)</f>
        <v>0</v>
      </c>
      <c r="V78" s="64">
        <f>IF(D78&gt;=1,LARGE(W78:AD78,1),"0")+IF(D78&gt;=2,LARGE(W78:AD78,2),"0")+IF(D78&gt;=3,LARGE(W78:AD78,3),"0")+IF(D78&gt;=4,LARGE(W78:AD78,4),"0")</f>
        <v>0</v>
      </c>
      <c r="W78" s="11" t="str">
        <f t="shared" si="8"/>
        <v>0</v>
      </c>
      <c r="X78" s="11" t="str">
        <f t="shared" si="9"/>
        <v>0</v>
      </c>
      <c r="Y78" s="11" t="str">
        <f t="shared" si="10"/>
        <v>0</v>
      </c>
      <c r="Z78" s="11" t="str">
        <f t="shared" si="11"/>
        <v>0</v>
      </c>
      <c r="AA78" s="11" t="str">
        <f t="shared" si="12"/>
        <v>0</v>
      </c>
      <c r="AB78" s="11" t="str">
        <f t="shared" si="13"/>
        <v>0</v>
      </c>
      <c r="AC78" s="11" t="str">
        <f t="shared" si="14"/>
        <v>0</v>
      </c>
      <c r="AD78" s="11" t="str">
        <f t="shared" si="15"/>
        <v>0</v>
      </c>
    </row>
    <row r="79" spans="1:34" x14ac:dyDescent="0.25">
      <c r="A79" s="23" t="s">
        <v>174</v>
      </c>
      <c r="B79" s="6" t="s">
        <v>175</v>
      </c>
      <c r="C79" s="6" t="s">
        <v>176</v>
      </c>
      <c r="D79" s="42">
        <f>8-COUNTBLANK(E79:T79)</f>
        <v>0</v>
      </c>
      <c r="E79" s="62"/>
      <c r="F79" s="45" t="str">
        <f>IFERROR(VLOOKUP(E79,Poengskala!$B$4:C163,2,FALSE),"0")</f>
        <v>0</v>
      </c>
      <c r="G79" s="46"/>
      <c r="H79" s="45" t="str">
        <f>IFERROR(VLOOKUP(G79,Poengskala!$B$4:E163,2,FALSE),"0")</f>
        <v>0</v>
      </c>
      <c r="I79" s="62"/>
      <c r="J79" s="45" t="str">
        <f>IFERROR(VLOOKUP(I79,Poengskala!$B$4:G163,2,FALSE),"0")</f>
        <v>0</v>
      </c>
      <c r="K79" s="46"/>
      <c r="L79" s="45" t="str">
        <f>IFERROR(VLOOKUP(K79,Poengskala!$B$4:I163,2,FALSE),"0")</f>
        <v>0</v>
      </c>
      <c r="M79" s="62"/>
      <c r="N79" s="45" t="str">
        <f>IFERROR(VLOOKUP(M79,Poengskala!$B$4:K163,2,FALSE),"0")</f>
        <v>0</v>
      </c>
      <c r="O79" s="46"/>
      <c r="P79" s="45" t="str">
        <f>IFERROR(VLOOKUP(O79,Poengskala!$B$4:M163,2,FALSE),"0")</f>
        <v>0</v>
      </c>
      <c r="Q79" s="62"/>
      <c r="R79" s="45" t="str">
        <f>IFERROR(VLOOKUP(Q79,Poengskala!$B$4:O163,2,FALSE),"0")</f>
        <v>0</v>
      </c>
      <c r="S79" s="51"/>
      <c r="T79" s="45" t="str">
        <f>IFERROR(VLOOKUP(S79,Poengskala!$B$4:Q163,2,FALSE),"0")</f>
        <v>0</v>
      </c>
      <c r="U79" s="63">
        <f>SUM(F79+H79+J79+L79+N79+P79+R79+T79)</f>
        <v>0</v>
      </c>
      <c r="V79" s="64">
        <f>IF(D79&gt;=1,LARGE(W79:AD79,1),"0")+IF(D79&gt;=2,LARGE(W79:AD79,2),"0")+IF(D79&gt;=3,LARGE(W79:AD79,3),"0")+IF(D79&gt;=4,LARGE(W79:AD79,4),"0")</f>
        <v>0</v>
      </c>
      <c r="W79" s="11" t="str">
        <f t="shared" si="8"/>
        <v>0</v>
      </c>
      <c r="X79" s="11" t="str">
        <f t="shared" si="9"/>
        <v>0</v>
      </c>
      <c r="Y79" s="11" t="str">
        <f t="shared" si="10"/>
        <v>0</v>
      </c>
      <c r="Z79" s="11" t="str">
        <f t="shared" si="11"/>
        <v>0</v>
      </c>
      <c r="AA79" s="11" t="str">
        <f t="shared" si="12"/>
        <v>0</v>
      </c>
      <c r="AB79" s="11" t="str">
        <f t="shared" si="13"/>
        <v>0</v>
      </c>
      <c r="AC79" s="11" t="str">
        <f t="shared" si="14"/>
        <v>0</v>
      </c>
      <c r="AD79" s="11" t="str">
        <f t="shared" si="15"/>
        <v>0</v>
      </c>
    </row>
    <row r="80" spans="1:34" x14ac:dyDescent="0.25">
      <c r="A80" s="23" t="s">
        <v>78</v>
      </c>
      <c r="B80" s="6" t="s">
        <v>87</v>
      </c>
      <c r="C80" s="6" t="s">
        <v>159</v>
      </c>
      <c r="D80" s="42">
        <f>8-COUNTBLANK(E80:T80)</f>
        <v>0</v>
      </c>
      <c r="E80" s="62"/>
      <c r="F80" s="45" t="str">
        <f>IFERROR(VLOOKUP(E80,Poengskala!$B$4:C106,2,FALSE),"0")</f>
        <v>0</v>
      </c>
      <c r="G80" s="46"/>
      <c r="H80" s="45" t="str">
        <f>IFERROR(VLOOKUP(G80,Poengskala!$B$4:E106,2,FALSE),"0")</f>
        <v>0</v>
      </c>
      <c r="I80" s="62"/>
      <c r="J80" s="45" t="str">
        <f>IFERROR(VLOOKUP(I80,Poengskala!$B$4:G106,2,FALSE),"0")</f>
        <v>0</v>
      </c>
      <c r="K80" s="51"/>
      <c r="L80" s="45" t="str">
        <f>IFERROR(VLOOKUP(K80,Poengskala!$B$4:I106,2,FALSE),"0")</f>
        <v>0</v>
      </c>
      <c r="M80" s="62"/>
      <c r="N80" s="45" t="str">
        <f>IFERROR(VLOOKUP(M80,Poengskala!$B$4:K106,2,FALSE),"0")</f>
        <v>0</v>
      </c>
      <c r="O80" s="51"/>
      <c r="P80" s="45" t="str">
        <f>IFERROR(VLOOKUP(O80,Poengskala!$B$4:M106,2,FALSE),"0")</f>
        <v>0</v>
      </c>
      <c r="Q80" s="62"/>
      <c r="R80" s="45" t="str">
        <f>IFERROR(VLOOKUP(Q80,Poengskala!$B$4:O106,2,FALSE),"0")</f>
        <v>0</v>
      </c>
      <c r="S80" s="51"/>
      <c r="T80" s="45" t="str">
        <f>IFERROR(VLOOKUP(S80,Poengskala!$B$4:Q106,2,FALSE),"0")</f>
        <v>0</v>
      </c>
      <c r="U80" s="63">
        <f>SUM(F80+H80+J80+L80+N80+P80+R80+T80)</f>
        <v>0</v>
      </c>
      <c r="V80" s="64">
        <f>IF(D80&gt;=1,LARGE(W80:AD80,1),"0")+IF(D80&gt;=2,LARGE(W80:AD80,2),"0")+IF(D80&gt;=3,LARGE(W80:AD80,3),"0")+IF(D80&gt;=4,LARGE(W80:AD80,4),"0")</f>
        <v>0</v>
      </c>
      <c r="W80" s="11" t="str">
        <f t="shared" si="8"/>
        <v>0</v>
      </c>
      <c r="X80" s="11" t="str">
        <f t="shared" si="9"/>
        <v>0</v>
      </c>
      <c r="Y80" s="11" t="str">
        <f t="shared" si="10"/>
        <v>0</v>
      </c>
      <c r="Z80" s="11" t="str">
        <f t="shared" si="11"/>
        <v>0</v>
      </c>
      <c r="AA80" s="11" t="str">
        <f t="shared" si="12"/>
        <v>0</v>
      </c>
      <c r="AB80" s="11" t="str">
        <f t="shared" si="13"/>
        <v>0</v>
      </c>
      <c r="AC80" s="11" t="str">
        <f t="shared" si="14"/>
        <v>0</v>
      </c>
      <c r="AD80" s="11" t="str">
        <f t="shared" si="15"/>
        <v>0</v>
      </c>
    </row>
    <row r="81" spans="1:30" x14ac:dyDescent="0.25">
      <c r="A81" s="23" t="s">
        <v>90</v>
      </c>
      <c r="B81" s="6" t="s">
        <v>144</v>
      </c>
      <c r="C81" s="6" t="s">
        <v>16</v>
      </c>
      <c r="D81" s="42">
        <f>8-COUNTBLANK(E81:T81)</f>
        <v>0</v>
      </c>
      <c r="E81" s="62"/>
      <c r="F81" s="45" t="str">
        <f>IFERROR(VLOOKUP(E81,Poengskala!$B$4:C133,2,FALSE),"0")</f>
        <v>0</v>
      </c>
      <c r="G81" s="46"/>
      <c r="H81" s="45" t="str">
        <f>IFERROR(VLOOKUP(G81,Poengskala!$B$4:E133,2,FALSE),"0")</f>
        <v>0</v>
      </c>
      <c r="I81" s="62"/>
      <c r="J81" s="45" t="str">
        <f>IFERROR(VLOOKUP(I81,Poengskala!$B$4:G133,2,FALSE),"0")</f>
        <v>0</v>
      </c>
      <c r="K81" s="46"/>
      <c r="L81" s="45" t="str">
        <f>IFERROR(VLOOKUP(K81,Poengskala!$B$4:I133,2,FALSE),"0")</f>
        <v>0</v>
      </c>
      <c r="M81" s="62"/>
      <c r="N81" s="45" t="str">
        <f>IFERROR(VLOOKUP(M81,Poengskala!$B$4:K133,2,FALSE),"0")</f>
        <v>0</v>
      </c>
      <c r="O81" s="46"/>
      <c r="P81" s="45" t="str">
        <f>IFERROR(VLOOKUP(O81,Poengskala!$B$4:M133,2,FALSE),"0")</f>
        <v>0</v>
      </c>
      <c r="Q81" s="62"/>
      <c r="R81" s="45" t="str">
        <f>IFERROR(VLOOKUP(Q81,Poengskala!$B$4:O133,2,FALSE),"0")</f>
        <v>0</v>
      </c>
      <c r="S81" s="51"/>
      <c r="T81" s="45" t="str">
        <f>IFERROR(VLOOKUP(S81,Poengskala!$B$4:Q133,2,FALSE),"0")</f>
        <v>0</v>
      </c>
      <c r="U81" s="63">
        <f>SUM(F81+H81+J81+L81+N81+P81+R81+T81)</f>
        <v>0</v>
      </c>
      <c r="V81" s="64">
        <f>IF(D81&gt;=1,LARGE(W81:AD81,1),"0")+IF(D81&gt;=2,LARGE(W81:AD81,2),"0")+IF(D81&gt;=3,LARGE(W81:AD81,3),"0")+IF(D81&gt;=4,LARGE(W81:AD81,4),"0")</f>
        <v>0</v>
      </c>
      <c r="W81" s="11" t="str">
        <f t="shared" si="8"/>
        <v>0</v>
      </c>
      <c r="X81" s="11" t="str">
        <f t="shared" si="9"/>
        <v>0</v>
      </c>
      <c r="Y81" s="11" t="str">
        <f t="shared" si="10"/>
        <v>0</v>
      </c>
      <c r="Z81" s="11" t="str">
        <f t="shared" si="11"/>
        <v>0</v>
      </c>
      <c r="AA81" s="11" t="str">
        <f t="shared" si="12"/>
        <v>0</v>
      </c>
      <c r="AB81" s="11" t="str">
        <f t="shared" si="13"/>
        <v>0</v>
      </c>
      <c r="AC81" s="11" t="str">
        <f t="shared" si="14"/>
        <v>0</v>
      </c>
      <c r="AD81" s="11" t="str">
        <f t="shared" si="15"/>
        <v>0</v>
      </c>
    </row>
    <row r="82" spans="1:30" x14ac:dyDescent="0.25">
      <c r="A82" s="24" t="s">
        <v>276</v>
      </c>
      <c r="B82" s="9" t="s">
        <v>250</v>
      </c>
      <c r="C82" s="9" t="s">
        <v>34</v>
      </c>
      <c r="D82" s="42">
        <f>8-COUNTBLANK(E82:T82)</f>
        <v>0</v>
      </c>
      <c r="E82" s="62"/>
      <c r="F82" s="45" t="str">
        <f>IFERROR(VLOOKUP(E82,Poengskala!$B$4:C153,2,FALSE),"0")</f>
        <v>0</v>
      </c>
      <c r="G82" s="62"/>
      <c r="H82" s="45" t="str">
        <f>IFERROR(VLOOKUP(G82,Poengskala!$B$4:E153,2,FALSE),"0")</f>
        <v>0</v>
      </c>
      <c r="I82" s="62"/>
      <c r="J82" s="45" t="str">
        <f>IFERROR(VLOOKUP(I82,Poengskala!$B$4:G153,2,FALSE),"0")</f>
        <v>0</v>
      </c>
      <c r="K82" s="62"/>
      <c r="L82" s="45" t="str">
        <f>IFERROR(VLOOKUP(K82,Poengskala!$B$4:I153,2,FALSE),"0")</f>
        <v>0</v>
      </c>
      <c r="M82" s="62"/>
      <c r="N82" s="45" t="str">
        <f>IFERROR(VLOOKUP(M82,Poengskala!$B$4:K153,2,FALSE),"0")</f>
        <v>0</v>
      </c>
      <c r="O82" s="62"/>
      <c r="P82" s="45" t="str">
        <f>IFERROR(VLOOKUP(O82,Poengskala!$B$4:M153,2,FALSE),"0")</f>
        <v>0</v>
      </c>
      <c r="Q82" s="62"/>
      <c r="R82" s="45" t="str">
        <f>IFERROR(VLOOKUP(Q82,Poengskala!$B$4:O153,2,FALSE),"0")</f>
        <v>0</v>
      </c>
      <c r="S82" s="62"/>
      <c r="T82" s="45" t="str">
        <f>IFERROR(VLOOKUP(S82,Poengskala!$B$4:Q153,2,FALSE),"0")</f>
        <v>0</v>
      </c>
      <c r="U82" s="63">
        <f>SUM(F82+H82+J82+L82+N82+P82+R82+T82)</f>
        <v>0</v>
      </c>
      <c r="V82" s="64">
        <f>IF(D82&gt;=1,LARGE(W82:AD82,1),"0")+IF(D82&gt;=2,LARGE(W82:AD82,2),"0")+IF(D82&gt;=3,LARGE(W82:AD82,3),"0")+IF(D82&gt;=4,LARGE(W82:AD82,4),"0")</f>
        <v>0</v>
      </c>
      <c r="W82" s="11" t="str">
        <f t="shared" si="8"/>
        <v>0</v>
      </c>
      <c r="X82" s="11" t="str">
        <f t="shared" si="9"/>
        <v>0</v>
      </c>
      <c r="Y82" s="11" t="str">
        <f t="shared" si="10"/>
        <v>0</v>
      </c>
      <c r="Z82" s="11" t="str">
        <f t="shared" si="11"/>
        <v>0</v>
      </c>
      <c r="AA82" s="11" t="str">
        <f t="shared" si="12"/>
        <v>0</v>
      </c>
      <c r="AB82" s="11" t="str">
        <f t="shared" si="13"/>
        <v>0</v>
      </c>
      <c r="AC82" s="11" t="str">
        <f t="shared" si="14"/>
        <v>0</v>
      </c>
      <c r="AD82" s="11" t="str">
        <f t="shared" si="15"/>
        <v>0</v>
      </c>
    </row>
    <row r="83" spans="1:30" x14ac:dyDescent="0.25">
      <c r="A83" s="24" t="s">
        <v>167</v>
      </c>
      <c r="B83" s="9" t="s">
        <v>168</v>
      </c>
      <c r="C83" s="9" t="s">
        <v>34</v>
      </c>
      <c r="D83" s="42">
        <f>8-COUNTBLANK(E83:T83)</f>
        <v>0</v>
      </c>
      <c r="E83" s="62"/>
      <c r="F83" s="45" t="str">
        <f>IFERROR(VLOOKUP(E83,Poengskala!$B$4:C159,2,FALSE),"0")</f>
        <v>0</v>
      </c>
      <c r="G83" s="65"/>
      <c r="H83" s="45" t="str">
        <f>IFERROR(VLOOKUP(G83,Poengskala!$B$4:E159,2,FALSE),"0")</f>
        <v>0</v>
      </c>
      <c r="I83" s="62"/>
      <c r="J83" s="45" t="str">
        <f>IFERROR(VLOOKUP(I83,Poengskala!$B$4:G159,2,FALSE),"0")</f>
        <v>0</v>
      </c>
      <c r="K83" s="62"/>
      <c r="L83" s="45" t="str">
        <f>IFERROR(VLOOKUP(K83,Poengskala!$B$4:I159,2,FALSE),"0")</f>
        <v>0</v>
      </c>
      <c r="M83" s="62"/>
      <c r="N83" s="45" t="str">
        <f>IFERROR(VLOOKUP(M83,Poengskala!$B$4:K159,2,FALSE),"0")</f>
        <v>0</v>
      </c>
      <c r="O83" s="62"/>
      <c r="P83" s="45" t="str">
        <f>IFERROR(VLOOKUP(O83,Poengskala!$B$4:M159,2,FALSE),"0")</f>
        <v>0</v>
      </c>
      <c r="Q83" s="62"/>
      <c r="R83" s="45" t="str">
        <f>IFERROR(VLOOKUP(Q83,Poengskala!$B$4:O159,2,FALSE),"0")</f>
        <v>0</v>
      </c>
      <c r="S83" s="62"/>
      <c r="T83" s="45" t="str">
        <f>IFERROR(VLOOKUP(S83,Poengskala!$B$4:Q159,2,FALSE),"0")</f>
        <v>0</v>
      </c>
      <c r="U83" s="63">
        <f>SUM(F83+H83+J83+L83+N83+P83+R83+T83)</f>
        <v>0</v>
      </c>
      <c r="V83" s="64">
        <f>IF(D83&gt;=1,LARGE(W83:AD83,1),"0")+IF(D83&gt;=2,LARGE(W83:AD83,2),"0")+IF(D83&gt;=3,LARGE(W83:AD83,3),"0")+IF(D83&gt;=4,LARGE(W83:AD83,4),"0")</f>
        <v>0</v>
      </c>
      <c r="W83" s="11" t="str">
        <f t="shared" si="8"/>
        <v>0</v>
      </c>
      <c r="X83" s="11" t="str">
        <f t="shared" si="9"/>
        <v>0</v>
      </c>
      <c r="Y83" s="11" t="str">
        <f t="shared" si="10"/>
        <v>0</v>
      </c>
      <c r="Z83" s="11" t="str">
        <f t="shared" si="11"/>
        <v>0</v>
      </c>
      <c r="AA83" s="11" t="str">
        <f t="shared" si="12"/>
        <v>0</v>
      </c>
      <c r="AB83" s="11" t="str">
        <f t="shared" si="13"/>
        <v>0</v>
      </c>
      <c r="AC83" s="11" t="str">
        <f t="shared" si="14"/>
        <v>0</v>
      </c>
      <c r="AD83" s="11" t="str">
        <f t="shared" si="15"/>
        <v>0</v>
      </c>
    </row>
    <row r="84" spans="1:30" x14ac:dyDescent="0.25">
      <c r="A84" s="23" t="s">
        <v>145</v>
      </c>
      <c r="B84" s="6" t="s">
        <v>146</v>
      </c>
      <c r="C84" s="6" t="s">
        <v>34</v>
      </c>
      <c r="D84" s="42">
        <f>8-COUNTBLANK(E84:T84)</f>
        <v>0</v>
      </c>
      <c r="E84" s="62"/>
      <c r="F84" s="45" t="str">
        <f>IFERROR(VLOOKUP(E84,Poengskala!$B$4:C149,2,FALSE),"0")</f>
        <v>0</v>
      </c>
      <c r="G84" s="46"/>
      <c r="H84" s="45" t="str">
        <f>IFERROR(VLOOKUP(G84,Poengskala!$B$4:E149,2,FALSE),"0")</f>
        <v>0</v>
      </c>
      <c r="I84" s="62"/>
      <c r="J84" s="45" t="str">
        <f>IFERROR(VLOOKUP(I84,Poengskala!$B$4:G149,2,FALSE),"0")</f>
        <v>0</v>
      </c>
      <c r="K84" s="46"/>
      <c r="L84" s="45" t="str">
        <f>IFERROR(VLOOKUP(K84,Poengskala!$B$4:I149,2,FALSE),"0")</f>
        <v>0</v>
      </c>
      <c r="M84" s="62"/>
      <c r="N84" s="45" t="str">
        <f>IFERROR(VLOOKUP(M84,Poengskala!$B$4:K149,2,FALSE),"0")</f>
        <v>0</v>
      </c>
      <c r="O84" s="46"/>
      <c r="P84" s="45" t="str">
        <f>IFERROR(VLOOKUP(O84,Poengskala!$B$4:M149,2,FALSE),"0")</f>
        <v>0</v>
      </c>
      <c r="Q84" s="62"/>
      <c r="R84" s="45" t="str">
        <f>IFERROR(VLOOKUP(Q84,Poengskala!$B$4:O149,2,FALSE),"0")</f>
        <v>0</v>
      </c>
      <c r="S84" s="51"/>
      <c r="T84" s="45" t="str">
        <f>IFERROR(VLOOKUP(S84,Poengskala!$B$4:Q149,2,FALSE),"0")</f>
        <v>0</v>
      </c>
      <c r="U84" s="63">
        <f>SUM(F84+H84+J84+L84+N84+P84+R84+T84)</f>
        <v>0</v>
      </c>
      <c r="V84" s="64">
        <f>IF(D84&gt;=1,LARGE(W84:AD84,1),"0")+IF(D84&gt;=2,LARGE(W84:AD84,2),"0")+IF(D84&gt;=3,LARGE(W84:AD84,3),"0")+IF(D84&gt;=4,LARGE(W84:AD84,4),"0")</f>
        <v>0</v>
      </c>
      <c r="W84" s="11" t="str">
        <f t="shared" si="8"/>
        <v>0</v>
      </c>
      <c r="X84" s="11" t="str">
        <f t="shared" si="9"/>
        <v>0</v>
      </c>
      <c r="Y84" s="11" t="str">
        <f t="shared" si="10"/>
        <v>0</v>
      </c>
      <c r="Z84" s="11" t="str">
        <f t="shared" si="11"/>
        <v>0</v>
      </c>
      <c r="AA84" s="11" t="str">
        <f t="shared" si="12"/>
        <v>0</v>
      </c>
      <c r="AB84" s="11" t="str">
        <f t="shared" si="13"/>
        <v>0</v>
      </c>
      <c r="AC84" s="11" t="str">
        <f t="shared" si="14"/>
        <v>0</v>
      </c>
      <c r="AD84" s="11" t="str">
        <f t="shared" si="15"/>
        <v>0</v>
      </c>
    </row>
    <row r="85" spans="1:30" x14ac:dyDescent="0.25">
      <c r="A85" s="26"/>
      <c r="B85" s="5"/>
      <c r="C85" s="5"/>
      <c r="D85" s="42">
        <f>8-COUNTBLANK(E85:T85)</f>
        <v>0</v>
      </c>
      <c r="E85" s="62"/>
      <c r="F85" s="45" t="str">
        <f>IFERROR(VLOOKUP(E85,Poengskala!$B$4:C182,2,FALSE),"0")</f>
        <v>0</v>
      </c>
      <c r="G85" s="62"/>
      <c r="H85" s="45" t="str">
        <f>IFERROR(VLOOKUP(G85,Poengskala!$B$4:E182,2,FALSE),"0")</f>
        <v>0</v>
      </c>
      <c r="I85" s="62"/>
      <c r="J85" s="45" t="str">
        <f>IFERROR(VLOOKUP(I85,Poengskala!$B$4:G182,2,FALSE),"0")</f>
        <v>0</v>
      </c>
      <c r="K85" s="62"/>
      <c r="L85" s="45" t="str">
        <f>IFERROR(VLOOKUP(K85,Poengskala!$B$4:I182,2,FALSE),"0")</f>
        <v>0</v>
      </c>
      <c r="M85" s="62"/>
      <c r="N85" s="45" t="str">
        <f>IFERROR(VLOOKUP(M85,Poengskala!$B$4:K182,2,FALSE),"0")</f>
        <v>0</v>
      </c>
      <c r="O85" s="62"/>
      <c r="P85" s="45" t="str">
        <f>IFERROR(VLOOKUP(O85,Poengskala!$B$4:M182,2,FALSE),"0")</f>
        <v>0</v>
      </c>
      <c r="Q85" s="62"/>
      <c r="R85" s="45" t="str">
        <f>IFERROR(VLOOKUP(Q85,Poengskala!$B$4:O182,2,FALSE),"0")</f>
        <v>0</v>
      </c>
      <c r="S85" s="62"/>
      <c r="T85" s="45" t="str">
        <f>IFERROR(VLOOKUP(S85,Poengskala!$B$4:Q182,2,FALSE),"0")</f>
        <v>0</v>
      </c>
      <c r="U85" s="63">
        <f>SUM(F85+H85+J85+L85+N85+P85+R85+T85)</f>
        <v>0</v>
      </c>
      <c r="V85" s="64">
        <f>IF(D85&gt;=1,LARGE(W85:AD85,1),"0")+IF(D85&gt;=2,LARGE(W85:AD85,2),"0")+IF(D85&gt;=3,LARGE(W85:AD85,3),"0")+IF(D85&gt;=4,LARGE(W85:AD85,4),"0")</f>
        <v>0</v>
      </c>
      <c r="W85" s="11" t="str">
        <f t="shared" si="8"/>
        <v>0</v>
      </c>
      <c r="X85" s="11" t="str">
        <f t="shared" si="9"/>
        <v>0</v>
      </c>
      <c r="Y85" s="11" t="str">
        <f t="shared" si="10"/>
        <v>0</v>
      </c>
      <c r="Z85" s="11" t="str">
        <f t="shared" si="11"/>
        <v>0</v>
      </c>
      <c r="AA85" s="11" t="str">
        <f t="shared" si="12"/>
        <v>0</v>
      </c>
      <c r="AB85" s="11" t="str">
        <f t="shared" si="13"/>
        <v>0</v>
      </c>
      <c r="AC85" s="11" t="str">
        <f t="shared" si="14"/>
        <v>0</v>
      </c>
      <c r="AD85" s="11" t="str">
        <f t="shared" si="15"/>
        <v>0</v>
      </c>
    </row>
    <row r="86" spans="1:30" x14ac:dyDescent="0.25">
      <c r="A86" s="26"/>
      <c r="B86" s="5"/>
      <c r="C86" s="5"/>
      <c r="D86" s="42">
        <f>8-COUNTBLANK(E86:T86)</f>
        <v>0</v>
      </c>
      <c r="E86" s="62"/>
      <c r="F86" s="45" t="str">
        <f>IFERROR(VLOOKUP(E86,Poengskala!$B$4:C183,2,FALSE),"0")</f>
        <v>0</v>
      </c>
      <c r="G86" s="62"/>
      <c r="H86" s="45" t="str">
        <f>IFERROR(VLOOKUP(G86,Poengskala!$B$4:E183,2,FALSE),"0")</f>
        <v>0</v>
      </c>
      <c r="I86" s="62"/>
      <c r="J86" s="45" t="str">
        <f>IFERROR(VLOOKUP(I86,Poengskala!$B$4:G183,2,FALSE),"0")</f>
        <v>0</v>
      </c>
      <c r="K86" s="62"/>
      <c r="L86" s="45" t="str">
        <f>IFERROR(VLOOKUP(K86,Poengskala!$B$4:I183,2,FALSE),"0")</f>
        <v>0</v>
      </c>
      <c r="M86" s="62"/>
      <c r="N86" s="45" t="str">
        <f>IFERROR(VLOOKUP(M86,Poengskala!$B$4:K183,2,FALSE),"0")</f>
        <v>0</v>
      </c>
      <c r="O86" s="62"/>
      <c r="P86" s="45" t="str">
        <f>IFERROR(VLOOKUP(O86,Poengskala!$B$4:M183,2,FALSE),"0")</f>
        <v>0</v>
      </c>
      <c r="Q86" s="62"/>
      <c r="R86" s="45" t="str">
        <f>IFERROR(VLOOKUP(Q86,Poengskala!$B$4:O183,2,FALSE),"0")</f>
        <v>0</v>
      </c>
      <c r="S86" s="62"/>
      <c r="T86" s="45" t="str">
        <f>IFERROR(VLOOKUP(S86,Poengskala!$B$4:Q183,2,FALSE),"0")</f>
        <v>0</v>
      </c>
      <c r="U86" s="63">
        <f>SUM(F86+H86+J86+L86+N86+P86+R86+T86)</f>
        <v>0</v>
      </c>
      <c r="V86" s="64">
        <f>IF(D86&gt;=1,LARGE(W86:AD86,1),"0")+IF(D86&gt;=2,LARGE(W86:AD86,2),"0")+IF(D86&gt;=3,LARGE(W86:AD86,3),"0")+IF(D86&gt;=4,LARGE(W86:AD86,4),"0")</f>
        <v>0</v>
      </c>
      <c r="W86" s="11" t="str">
        <f t="shared" si="8"/>
        <v>0</v>
      </c>
      <c r="X86" s="11" t="str">
        <f t="shared" si="9"/>
        <v>0</v>
      </c>
      <c r="Y86" s="11" t="str">
        <f t="shared" si="10"/>
        <v>0</v>
      </c>
      <c r="Z86" s="11" t="str">
        <f t="shared" si="11"/>
        <v>0</v>
      </c>
      <c r="AA86" s="11" t="str">
        <f t="shared" si="12"/>
        <v>0</v>
      </c>
      <c r="AB86" s="11" t="str">
        <f t="shared" si="13"/>
        <v>0</v>
      </c>
      <c r="AC86" s="11" t="str">
        <f t="shared" si="14"/>
        <v>0</v>
      </c>
      <c r="AD86" s="11" t="str">
        <f t="shared" si="15"/>
        <v>0</v>
      </c>
    </row>
    <row r="87" spans="1:30" x14ac:dyDescent="0.25">
      <c r="A87" s="26"/>
      <c r="B87" s="5"/>
      <c r="C87" s="5"/>
      <c r="D87" s="42">
        <f>8-COUNTBLANK(E87:T87)</f>
        <v>0</v>
      </c>
      <c r="E87" s="62"/>
      <c r="F87" s="45" t="str">
        <f>IFERROR(VLOOKUP(E87,Poengskala!$B$4:C184,2,FALSE),"0")</f>
        <v>0</v>
      </c>
      <c r="G87" s="62"/>
      <c r="H87" s="45" t="str">
        <f>IFERROR(VLOOKUP(G87,Poengskala!$B$4:E184,2,FALSE),"0")</f>
        <v>0</v>
      </c>
      <c r="I87" s="62"/>
      <c r="J87" s="45" t="str">
        <f>IFERROR(VLOOKUP(I87,Poengskala!$B$4:G184,2,FALSE),"0")</f>
        <v>0</v>
      </c>
      <c r="K87" s="62"/>
      <c r="L87" s="45" t="str">
        <f>IFERROR(VLOOKUP(K87,Poengskala!$B$4:I184,2,FALSE),"0")</f>
        <v>0</v>
      </c>
      <c r="M87" s="62"/>
      <c r="N87" s="45" t="str">
        <f>IFERROR(VLOOKUP(M87,Poengskala!$B$4:K184,2,FALSE),"0")</f>
        <v>0</v>
      </c>
      <c r="O87" s="62"/>
      <c r="P87" s="45" t="str">
        <f>IFERROR(VLOOKUP(O87,Poengskala!$B$4:M184,2,FALSE),"0")</f>
        <v>0</v>
      </c>
      <c r="Q87" s="62"/>
      <c r="R87" s="45" t="str">
        <f>IFERROR(VLOOKUP(Q87,Poengskala!$B$4:O184,2,FALSE),"0")</f>
        <v>0</v>
      </c>
      <c r="S87" s="62"/>
      <c r="T87" s="45" t="str">
        <f>IFERROR(VLOOKUP(S87,Poengskala!$B$4:Q184,2,FALSE),"0")</f>
        <v>0</v>
      </c>
      <c r="U87" s="63">
        <f>SUM(F87+H87+J87+L87+N87+P87+R87+T87)</f>
        <v>0</v>
      </c>
      <c r="V87" s="64">
        <f>IF(D87&gt;=1,LARGE(W87:AD87,1),"0")+IF(D87&gt;=2,LARGE(W87:AD87,2),"0")+IF(D87&gt;=3,LARGE(W87:AD87,3),"0")+IF(D87&gt;=4,LARGE(W87:AD87,4),"0")</f>
        <v>0</v>
      </c>
      <c r="W87" s="11" t="str">
        <f t="shared" si="8"/>
        <v>0</v>
      </c>
      <c r="X87" s="11" t="str">
        <f t="shared" si="9"/>
        <v>0</v>
      </c>
      <c r="Y87" s="11" t="str">
        <f t="shared" si="10"/>
        <v>0</v>
      </c>
      <c r="Z87" s="11" t="str">
        <f t="shared" si="11"/>
        <v>0</v>
      </c>
      <c r="AA87" s="11" t="str">
        <f t="shared" si="12"/>
        <v>0</v>
      </c>
      <c r="AB87" s="11" t="str">
        <f t="shared" si="13"/>
        <v>0</v>
      </c>
      <c r="AC87" s="11" t="str">
        <f t="shared" si="14"/>
        <v>0</v>
      </c>
      <c r="AD87" s="11" t="str">
        <f t="shared" si="15"/>
        <v>0</v>
      </c>
    </row>
    <row r="88" spans="1:30" x14ac:dyDescent="0.25">
      <c r="A88" s="26"/>
      <c r="B88" s="5"/>
      <c r="C88" s="5"/>
      <c r="D88" s="42">
        <f>8-COUNTBLANK(E88:T88)</f>
        <v>0</v>
      </c>
      <c r="E88" s="62"/>
      <c r="F88" s="45" t="str">
        <f>IFERROR(VLOOKUP(E88,Poengskala!$B$4:C186,2,FALSE),"0")</f>
        <v>0</v>
      </c>
      <c r="G88" s="62"/>
      <c r="H88" s="45" t="str">
        <f>IFERROR(VLOOKUP(G88,Poengskala!$B$4:E186,2,FALSE),"0")</f>
        <v>0</v>
      </c>
      <c r="I88" s="62"/>
      <c r="J88" s="45" t="str">
        <f>IFERROR(VLOOKUP(I88,Poengskala!$B$4:G186,2,FALSE),"0")</f>
        <v>0</v>
      </c>
      <c r="K88" s="62"/>
      <c r="L88" s="45" t="str">
        <f>IFERROR(VLOOKUP(K88,Poengskala!$B$4:I186,2,FALSE),"0")</f>
        <v>0</v>
      </c>
      <c r="M88" s="62"/>
      <c r="N88" s="45" t="str">
        <f>IFERROR(VLOOKUP(M88,Poengskala!$B$4:K186,2,FALSE),"0")</f>
        <v>0</v>
      </c>
      <c r="O88" s="62"/>
      <c r="P88" s="45" t="str">
        <f>IFERROR(VLOOKUP(O88,Poengskala!$B$4:M186,2,FALSE),"0")</f>
        <v>0</v>
      </c>
      <c r="Q88" s="62"/>
      <c r="R88" s="45" t="str">
        <f>IFERROR(VLOOKUP(Q88,Poengskala!$B$4:O186,2,FALSE),"0")</f>
        <v>0</v>
      </c>
      <c r="S88" s="62"/>
      <c r="T88" s="45" t="str">
        <f>IFERROR(VLOOKUP(S88,Poengskala!$B$4:Q186,2,FALSE),"0")</f>
        <v>0</v>
      </c>
      <c r="U88" s="63">
        <f>SUM(F88+H88+J88+L88+N88+P88+R88+T88)</f>
        <v>0</v>
      </c>
      <c r="V88" s="64">
        <f>IF(D88&gt;=1,LARGE(W88:AD88,1),"0")+IF(D88&gt;=2,LARGE(W88:AD88,2),"0")+IF(D88&gt;=3,LARGE(W88:AD88,3),"0")+IF(D88&gt;=4,LARGE(W88:AD88,4),"0")</f>
        <v>0</v>
      </c>
      <c r="W88" s="11" t="str">
        <f t="shared" si="8"/>
        <v>0</v>
      </c>
      <c r="X88" s="11" t="str">
        <f t="shared" si="9"/>
        <v>0</v>
      </c>
      <c r="Y88" s="11" t="str">
        <f t="shared" si="10"/>
        <v>0</v>
      </c>
      <c r="Z88" s="11" t="str">
        <f t="shared" si="11"/>
        <v>0</v>
      </c>
      <c r="AA88" s="11" t="str">
        <f t="shared" si="12"/>
        <v>0</v>
      </c>
      <c r="AB88" s="11" t="str">
        <f t="shared" si="13"/>
        <v>0</v>
      </c>
      <c r="AC88" s="11" t="str">
        <f t="shared" si="14"/>
        <v>0</v>
      </c>
      <c r="AD88" s="11" t="str">
        <f t="shared" si="15"/>
        <v>0</v>
      </c>
    </row>
    <row r="89" spans="1:30" x14ac:dyDescent="0.25">
      <c r="A89" s="26"/>
      <c r="B89" s="5"/>
      <c r="C89" s="5"/>
      <c r="D89" s="42">
        <f>8-COUNTBLANK(E89:T89)</f>
        <v>0</v>
      </c>
      <c r="E89" s="62"/>
      <c r="F89" s="45" t="str">
        <f>IFERROR(VLOOKUP(E89,Poengskala!$B$4:C187,2,FALSE),"0")</f>
        <v>0</v>
      </c>
      <c r="G89" s="62"/>
      <c r="H89" s="45" t="str">
        <f>IFERROR(VLOOKUP(G89,Poengskala!$B$4:E187,2,FALSE),"0")</f>
        <v>0</v>
      </c>
      <c r="I89" s="62"/>
      <c r="J89" s="45" t="str">
        <f>IFERROR(VLOOKUP(I89,Poengskala!$B$4:G187,2,FALSE),"0")</f>
        <v>0</v>
      </c>
      <c r="K89" s="62"/>
      <c r="L89" s="45" t="str">
        <f>IFERROR(VLOOKUP(K89,Poengskala!$B$4:I187,2,FALSE),"0")</f>
        <v>0</v>
      </c>
      <c r="M89" s="62"/>
      <c r="N89" s="45" t="str">
        <f>IFERROR(VLOOKUP(M89,Poengskala!$B$4:K187,2,FALSE),"0")</f>
        <v>0</v>
      </c>
      <c r="O89" s="62"/>
      <c r="P89" s="45" t="str">
        <f>IFERROR(VLOOKUP(O89,Poengskala!$B$4:M187,2,FALSE),"0")</f>
        <v>0</v>
      </c>
      <c r="Q89" s="62"/>
      <c r="R89" s="45" t="str">
        <f>IFERROR(VLOOKUP(Q89,Poengskala!$B$4:O187,2,FALSE),"0")</f>
        <v>0</v>
      </c>
      <c r="S89" s="62"/>
      <c r="T89" s="45" t="str">
        <f>IFERROR(VLOOKUP(S89,Poengskala!$B$4:Q187,2,FALSE),"0")</f>
        <v>0</v>
      </c>
      <c r="U89" s="63">
        <f>SUM(F89+H89+J89+L89+N89+P89+R89+T89)</f>
        <v>0</v>
      </c>
      <c r="V89" s="64">
        <f>IF(D89&gt;=1,LARGE(W89:AD89,1),"0")+IF(D89&gt;=2,LARGE(W89:AD89,2),"0")+IF(D89&gt;=3,LARGE(W89:AD89,3),"0")+IF(D89&gt;=4,LARGE(W89:AD89,4),"0")</f>
        <v>0</v>
      </c>
      <c r="W89" s="11" t="str">
        <f t="shared" si="8"/>
        <v>0</v>
      </c>
      <c r="X89" s="11" t="str">
        <f t="shared" si="9"/>
        <v>0</v>
      </c>
      <c r="Y89" s="11" t="str">
        <f t="shared" si="10"/>
        <v>0</v>
      </c>
      <c r="Z89" s="11" t="str">
        <f t="shared" si="11"/>
        <v>0</v>
      </c>
      <c r="AA89" s="11" t="str">
        <f t="shared" si="12"/>
        <v>0</v>
      </c>
      <c r="AB89" s="11" t="str">
        <f t="shared" si="13"/>
        <v>0</v>
      </c>
      <c r="AC89" s="11" t="str">
        <f t="shared" si="14"/>
        <v>0</v>
      </c>
      <c r="AD89" s="11" t="str">
        <f t="shared" si="15"/>
        <v>0</v>
      </c>
    </row>
    <row r="90" spans="1:30" x14ac:dyDescent="0.25">
      <c r="A90" s="26"/>
      <c r="B90" s="5"/>
      <c r="C90" s="5"/>
      <c r="D90" s="42">
        <f>8-COUNTBLANK(E90:T90)</f>
        <v>0</v>
      </c>
      <c r="E90" s="62"/>
      <c r="F90" s="45" t="str">
        <f>IFERROR(VLOOKUP(E90,Poengskala!$B$4:C188,2,FALSE),"0")</f>
        <v>0</v>
      </c>
      <c r="G90" s="62"/>
      <c r="H90" s="45" t="str">
        <f>IFERROR(VLOOKUP(G90,Poengskala!$B$4:E188,2,FALSE),"0")</f>
        <v>0</v>
      </c>
      <c r="I90" s="62"/>
      <c r="J90" s="45" t="str">
        <f>IFERROR(VLOOKUP(I90,Poengskala!$B$4:G188,2,FALSE),"0")</f>
        <v>0</v>
      </c>
      <c r="K90" s="62"/>
      <c r="L90" s="45" t="str">
        <f>IFERROR(VLOOKUP(K90,Poengskala!$B$4:I188,2,FALSE),"0")</f>
        <v>0</v>
      </c>
      <c r="M90" s="62"/>
      <c r="N90" s="45" t="str">
        <f>IFERROR(VLOOKUP(M90,Poengskala!$B$4:K188,2,FALSE),"0")</f>
        <v>0</v>
      </c>
      <c r="O90" s="62"/>
      <c r="P90" s="45" t="str">
        <f>IFERROR(VLOOKUP(O90,Poengskala!$B$4:M188,2,FALSE),"0")</f>
        <v>0</v>
      </c>
      <c r="Q90" s="62"/>
      <c r="R90" s="45" t="str">
        <f>IFERROR(VLOOKUP(Q90,Poengskala!$B$4:O188,2,FALSE),"0")</f>
        <v>0</v>
      </c>
      <c r="S90" s="62"/>
      <c r="T90" s="45" t="str">
        <f>IFERROR(VLOOKUP(S90,Poengskala!$B$4:Q188,2,FALSE),"0")</f>
        <v>0</v>
      </c>
      <c r="U90" s="63">
        <f>SUM(F90+H90+J90+L90+N90+P90+R90+T90)</f>
        <v>0</v>
      </c>
      <c r="V90" s="64">
        <f>IF(D90&gt;=1,LARGE(W90:AD90,1),"0")+IF(D90&gt;=2,LARGE(W90:AD90,2),"0")+IF(D90&gt;=3,LARGE(W90:AD90,3),"0")+IF(D90&gt;=4,LARGE(W90:AD90,4),"0")</f>
        <v>0</v>
      </c>
      <c r="W90" s="11" t="str">
        <f t="shared" si="8"/>
        <v>0</v>
      </c>
      <c r="X90" s="11" t="str">
        <f t="shared" si="9"/>
        <v>0</v>
      </c>
      <c r="Y90" s="11" t="str">
        <f t="shared" si="10"/>
        <v>0</v>
      </c>
      <c r="Z90" s="11" t="str">
        <f t="shared" si="11"/>
        <v>0</v>
      </c>
      <c r="AA90" s="11" t="str">
        <f t="shared" si="12"/>
        <v>0</v>
      </c>
      <c r="AB90" s="11" t="str">
        <f t="shared" si="13"/>
        <v>0</v>
      </c>
      <c r="AC90" s="11" t="str">
        <f t="shared" si="14"/>
        <v>0</v>
      </c>
      <c r="AD90" s="11" t="str">
        <f t="shared" si="15"/>
        <v>0</v>
      </c>
    </row>
    <row r="91" spans="1:30" x14ac:dyDescent="0.25">
      <c r="A91" s="26"/>
      <c r="B91" s="5"/>
      <c r="C91" s="5"/>
      <c r="D91" s="42">
        <f>8-COUNTBLANK(E91:T91)</f>
        <v>0</v>
      </c>
      <c r="E91" s="62"/>
      <c r="F91" s="45" t="str">
        <f>IFERROR(VLOOKUP(E91,Poengskala!$B$4:C189,2,FALSE),"0")</f>
        <v>0</v>
      </c>
      <c r="G91" s="62"/>
      <c r="H91" s="45" t="str">
        <f>IFERROR(VLOOKUP(G91,Poengskala!$B$4:E189,2,FALSE),"0")</f>
        <v>0</v>
      </c>
      <c r="I91" s="62"/>
      <c r="J91" s="45" t="str">
        <f>IFERROR(VLOOKUP(I91,Poengskala!$B$4:G189,2,FALSE),"0")</f>
        <v>0</v>
      </c>
      <c r="K91" s="62"/>
      <c r="L91" s="45" t="str">
        <f>IFERROR(VLOOKUP(K91,Poengskala!$B$4:I189,2,FALSE),"0")</f>
        <v>0</v>
      </c>
      <c r="M91" s="62"/>
      <c r="N91" s="45" t="str">
        <f>IFERROR(VLOOKUP(M91,Poengskala!$B$4:K189,2,FALSE),"0")</f>
        <v>0</v>
      </c>
      <c r="O91" s="62"/>
      <c r="P91" s="45" t="str">
        <f>IFERROR(VLOOKUP(O91,Poengskala!$B$4:M189,2,FALSE),"0")</f>
        <v>0</v>
      </c>
      <c r="Q91" s="62"/>
      <c r="R91" s="45" t="str">
        <f>IFERROR(VLOOKUP(Q91,Poengskala!$B$4:O189,2,FALSE),"0")</f>
        <v>0</v>
      </c>
      <c r="S91" s="62"/>
      <c r="T91" s="45" t="str">
        <f>IFERROR(VLOOKUP(S91,Poengskala!$B$4:Q189,2,FALSE),"0")</f>
        <v>0</v>
      </c>
      <c r="U91" s="63">
        <f>SUM(F91+H91+J91+L91+N91+P91+R91+T91)</f>
        <v>0</v>
      </c>
      <c r="V91" s="64">
        <f>IF(D91&gt;=1,LARGE(W91:AD91,1),"0")+IF(D91&gt;=2,LARGE(W91:AD91,2),"0")+IF(D91&gt;=3,LARGE(W91:AD91,3),"0")+IF(D91&gt;=4,LARGE(W91:AD91,4),"0")</f>
        <v>0</v>
      </c>
      <c r="W91" s="11" t="str">
        <f t="shared" si="8"/>
        <v>0</v>
      </c>
      <c r="X91" s="11" t="str">
        <f t="shared" si="9"/>
        <v>0</v>
      </c>
      <c r="Y91" s="11" t="str">
        <f t="shared" si="10"/>
        <v>0</v>
      </c>
      <c r="Z91" s="11" t="str">
        <f t="shared" si="11"/>
        <v>0</v>
      </c>
      <c r="AA91" s="11" t="str">
        <f t="shared" si="12"/>
        <v>0</v>
      </c>
      <c r="AB91" s="11" t="str">
        <f t="shared" si="13"/>
        <v>0</v>
      </c>
      <c r="AC91" s="11" t="str">
        <f t="shared" si="14"/>
        <v>0</v>
      </c>
      <c r="AD91" s="11" t="str">
        <f t="shared" si="15"/>
        <v>0</v>
      </c>
    </row>
    <row r="92" spans="1:30" x14ac:dyDescent="0.25">
      <c r="A92" s="26"/>
      <c r="B92" s="5"/>
      <c r="C92" s="5"/>
      <c r="D92" s="42">
        <f>8-COUNTBLANK(E92:T92)</f>
        <v>0</v>
      </c>
      <c r="E92" s="62"/>
      <c r="F92" s="45" t="str">
        <f>IFERROR(VLOOKUP(E92,Poengskala!$B$4:C190,2,FALSE),"0")</f>
        <v>0</v>
      </c>
      <c r="G92" s="62"/>
      <c r="H92" s="45" t="str">
        <f>IFERROR(VLOOKUP(G92,Poengskala!$B$4:E190,2,FALSE),"0")</f>
        <v>0</v>
      </c>
      <c r="I92" s="62"/>
      <c r="J92" s="45" t="str">
        <f>IFERROR(VLOOKUP(I92,Poengskala!$B$4:G190,2,FALSE),"0")</f>
        <v>0</v>
      </c>
      <c r="K92" s="62"/>
      <c r="L92" s="45" t="str">
        <f>IFERROR(VLOOKUP(K92,Poengskala!$B$4:I190,2,FALSE),"0")</f>
        <v>0</v>
      </c>
      <c r="M92" s="62"/>
      <c r="N92" s="45" t="str">
        <f>IFERROR(VLOOKUP(M92,Poengskala!$B$4:K190,2,FALSE),"0")</f>
        <v>0</v>
      </c>
      <c r="O92" s="62"/>
      <c r="P92" s="45" t="str">
        <f>IFERROR(VLOOKUP(O92,Poengskala!$B$4:M190,2,FALSE),"0")</f>
        <v>0</v>
      </c>
      <c r="Q92" s="62"/>
      <c r="R92" s="45" t="str">
        <f>IFERROR(VLOOKUP(Q92,Poengskala!$B$4:O190,2,FALSE),"0")</f>
        <v>0</v>
      </c>
      <c r="S92" s="62"/>
      <c r="T92" s="45" t="str">
        <f>IFERROR(VLOOKUP(S92,Poengskala!$B$4:Q190,2,FALSE),"0")</f>
        <v>0</v>
      </c>
      <c r="U92" s="63">
        <f>SUM(F92+H92+J92+L92+N92+P92+R92+T92)</f>
        <v>0</v>
      </c>
      <c r="V92" s="64">
        <f>IF(D92&gt;=1,LARGE(W92:AD92,1),"0")+IF(D92&gt;=2,LARGE(W92:AD92,2),"0")+IF(D92&gt;=3,LARGE(W92:AD92,3),"0")+IF(D92&gt;=4,LARGE(W92:AD92,4),"0")</f>
        <v>0</v>
      </c>
      <c r="W92" s="11" t="str">
        <f t="shared" si="8"/>
        <v>0</v>
      </c>
      <c r="X92" s="11" t="str">
        <f t="shared" si="9"/>
        <v>0</v>
      </c>
      <c r="Y92" s="11" t="str">
        <f t="shared" si="10"/>
        <v>0</v>
      </c>
      <c r="Z92" s="11" t="str">
        <f t="shared" si="11"/>
        <v>0</v>
      </c>
      <c r="AA92" s="11" t="str">
        <f t="shared" si="12"/>
        <v>0</v>
      </c>
      <c r="AB92" s="11" t="str">
        <f t="shared" si="13"/>
        <v>0</v>
      </c>
      <c r="AC92" s="11" t="str">
        <f t="shared" si="14"/>
        <v>0</v>
      </c>
      <c r="AD92" s="11" t="str">
        <f t="shared" si="15"/>
        <v>0</v>
      </c>
    </row>
    <row r="93" spans="1:30" x14ac:dyDescent="0.25">
      <c r="A93" s="26"/>
      <c r="B93" s="5"/>
      <c r="C93" s="5"/>
      <c r="D93" s="42">
        <f>8-COUNTBLANK(E93:T93)</f>
        <v>0</v>
      </c>
      <c r="E93" s="62"/>
      <c r="F93" s="45" t="str">
        <f>IFERROR(VLOOKUP(E93,Poengskala!$B$4:C191,2,FALSE),"0")</f>
        <v>0</v>
      </c>
      <c r="G93" s="62"/>
      <c r="H93" s="45" t="str">
        <f>IFERROR(VLOOKUP(G93,Poengskala!$B$4:E191,2,FALSE),"0")</f>
        <v>0</v>
      </c>
      <c r="I93" s="62"/>
      <c r="J93" s="45" t="str">
        <f>IFERROR(VLOOKUP(I93,Poengskala!$B$4:G191,2,FALSE),"0")</f>
        <v>0</v>
      </c>
      <c r="K93" s="62"/>
      <c r="L93" s="45" t="str">
        <f>IFERROR(VLOOKUP(K93,Poengskala!$B$4:I191,2,FALSE),"0")</f>
        <v>0</v>
      </c>
      <c r="M93" s="62"/>
      <c r="N93" s="45" t="str">
        <f>IFERROR(VLOOKUP(M93,Poengskala!$B$4:K191,2,FALSE),"0")</f>
        <v>0</v>
      </c>
      <c r="O93" s="62"/>
      <c r="P93" s="45" t="str">
        <f>IFERROR(VLOOKUP(O93,Poengskala!$B$4:M191,2,FALSE),"0")</f>
        <v>0</v>
      </c>
      <c r="Q93" s="62"/>
      <c r="R93" s="45" t="str">
        <f>IFERROR(VLOOKUP(Q93,Poengskala!$B$4:O191,2,FALSE),"0")</f>
        <v>0</v>
      </c>
      <c r="S93" s="62"/>
      <c r="T93" s="45" t="str">
        <f>IFERROR(VLOOKUP(S93,Poengskala!$B$4:Q191,2,FALSE),"0")</f>
        <v>0</v>
      </c>
      <c r="U93" s="63">
        <f>SUM(F93+H93+J93+L93+N93+P93+R93+T93)</f>
        <v>0</v>
      </c>
      <c r="V93" s="64">
        <f>IF(D93&gt;=1,LARGE(W93:AD93,1),"0")+IF(D93&gt;=2,LARGE(W93:AD93,2),"0")+IF(D93&gt;=3,LARGE(W93:AD93,3),"0")+IF(D93&gt;=4,LARGE(W93:AD93,4),"0")</f>
        <v>0</v>
      </c>
      <c r="W93" s="11" t="str">
        <f t="shared" si="8"/>
        <v>0</v>
      </c>
      <c r="X93" s="11" t="str">
        <f t="shared" si="9"/>
        <v>0</v>
      </c>
      <c r="Y93" s="11" t="str">
        <f t="shared" si="10"/>
        <v>0</v>
      </c>
      <c r="Z93" s="11" t="str">
        <f t="shared" si="11"/>
        <v>0</v>
      </c>
      <c r="AA93" s="11" t="str">
        <f t="shared" si="12"/>
        <v>0</v>
      </c>
      <c r="AB93" s="11" t="str">
        <f t="shared" si="13"/>
        <v>0</v>
      </c>
      <c r="AC93" s="11" t="str">
        <f t="shared" si="14"/>
        <v>0</v>
      </c>
      <c r="AD93" s="11" t="str">
        <f t="shared" si="15"/>
        <v>0</v>
      </c>
    </row>
    <row r="94" spans="1:30" x14ac:dyDescent="0.25">
      <c r="A94" s="26"/>
      <c r="B94" s="5"/>
      <c r="C94" s="5"/>
      <c r="D94" s="42">
        <f>8-COUNTBLANK(E94:T94)</f>
        <v>0</v>
      </c>
      <c r="E94" s="62"/>
      <c r="F94" s="45" t="str">
        <f>IFERROR(VLOOKUP(E94,Poengskala!$B$4:C192,2,FALSE),"0")</f>
        <v>0</v>
      </c>
      <c r="G94" s="62"/>
      <c r="H94" s="45" t="str">
        <f>IFERROR(VLOOKUP(G94,Poengskala!$B$4:E192,2,FALSE),"0")</f>
        <v>0</v>
      </c>
      <c r="I94" s="62"/>
      <c r="J94" s="45" t="str">
        <f>IFERROR(VLOOKUP(I94,Poengskala!$B$4:G192,2,FALSE),"0")</f>
        <v>0</v>
      </c>
      <c r="K94" s="62"/>
      <c r="L94" s="45" t="str">
        <f>IFERROR(VLOOKUP(K94,Poengskala!$B$4:I192,2,FALSE),"0")</f>
        <v>0</v>
      </c>
      <c r="M94" s="62"/>
      <c r="N94" s="45" t="str">
        <f>IFERROR(VLOOKUP(M94,Poengskala!$B$4:K192,2,FALSE),"0")</f>
        <v>0</v>
      </c>
      <c r="O94" s="62"/>
      <c r="P94" s="45" t="str">
        <f>IFERROR(VLOOKUP(O94,Poengskala!$B$4:M192,2,FALSE),"0")</f>
        <v>0</v>
      </c>
      <c r="Q94" s="62"/>
      <c r="R94" s="45" t="str">
        <f>IFERROR(VLOOKUP(Q94,Poengskala!$B$4:O192,2,FALSE),"0")</f>
        <v>0</v>
      </c>
      <c r="S94" s="62"/>
      <c r="T94" s="45" t="str">
        <f>IFERROR(VLOOKUP(S94,Poengskala!$B$4:Q192,2,FALSE),"0")</f>
        <v>0</v>
      </c>
      <c r="U94" s="63">
        <f>SUM(F94+H94+J94+L94+N94+P94+R94+T94)</f>
        <v>0</v>
      </c>
      <c r="V94" s="64">
        <f>IF(D94&gt;=1,LARGE(W94:AD94,1),"0")+IF(D94&gt;=2,LARGE(W94:AD94,2),"0")+IF(D94&gt;=3,LARGE(W94:AD94,3),"0")+IF(D94&gt;=4,LARGE(W94:AD94,4),"0")</f>
        <v>0</v>
      </c>
      <c r="W94" s="11" t="str">
        <f t="shared" si="8"/>
        <v>0</v>
      </c>
      <c r="X94" s="11" t="str">
        <f t="shared" si="9"/>
        <v>0</v>
      </c>
      <c r="Y94" s="11" t="str">
        <f t="shared" si="10"/>
        <v>0</v>
      </c>
      <c r="Z94" s="11" t="str">
        <f t="shared" si="11"/>
        <v>0</v>
      </c>
      <c r="AA94" s="11" t="str">
        <f t="shared" si="12"/>
        <v>0</v>
      </c>
      <c r="AB94" s="11" t="str">
        <f t="shared" si="13"/>
        <v>0</v>
      </c>
      <c r="AC94" s="11" t="str">
        <f t="shared" si="14"/>
        <v>0</v>
      </c>
      <c r="AD94" s="11" t="str">
        <f t="shared" si="15"/>
        <v>0</v>
      </c>
    </row>
    <row r="95" spans="1:30" x14ac:dyDescent="0.25">
      <c r="A95" s="26"/>
      <c r="B95" s="5"/>
      <c r="C95" s="5"/>
      <c r="D95" s="42">
        <f>8-COUNTBLANK(E95:T95)</f>
        <v>0</v>
      </c>
      <c r="E95" s="62"/>
      <c r="F95" s="45" t="str">
        <f>IFERROR(VLOOKUP(E95,Poengskala!$B$4:C193,2,FALSE),"0")</f>
        <v>0</v>
      </c>
      <c r="G95" s="62"/>
      <c r="H95" s="45" t="str">
        <f>IFERROR(VLOOKUP(G95,Poengskala!$B$4:E193,2,FALSE),"0")</f>
        <v>0</v>
      </c>
      <c r="I95" s="62"/>
      <c r="J95" s="45" t="str">
        <f>IFERROR(VLOOKUP(I95,Poengskala!$B$4:G193,2,FALSE),"0")</f>
        <v>0</v>
      </c>
      <c r="K95" s="62"/>
      <c r="L95" s="45" t="str">
        <f>IFERROR(VLOOKUP(K95,Poengskala!$B$4:I193,2,FALSE),"0")</f>
        <v>0</v>
      </c>
      <c r="M95" s="62"/>
      <c r="N95" s="45" t="str">
        <f>IFERROR(VLOOKUP(M95,Poengskala!$B$4:K193,2,FALSE),"0")</f>
        <v>0</v>
      </c>
      <c r="O95" s="62"/>
      <c r="P95" s="45" t="str">
        <f>IFERROR(VLOOKUP(O95,Poengskala!$B$4:M193,2,FALSE),"0")</f>
        <v>0</v>
      </c>
      <c r="Q95" s="62"/>
      <c r="R95" s="45" t="str">
        <f>IFERROR(VLOOKUP(Q95,Poengskala!$B$4:O193,2,FALSE),"0")</f>
        <v>0</v>
      </c>
      <c r="S95" s="62"/>
      <c r="T95" s="45" t="str">
        <f>IFERROR(VLOOKUP(S95,Poengskala!$B$4:Q193,2,FALSE),"0")</f>
        <v>0</v>
      </c>
      <c r="U95" s="63">
        <f>SUM(F95+H95+J95+L95+N95+P95+R95+T95)</f>
        <v>0</v>
      </c>
      <c r="V95" s="64">
        <f>IF(D95&gt;=1,LARGE(W95:AD95,1),"0")+IF(D95&gt;=2,LARGE(W95:AD95,2),"0")+IF(D95&gt;=3,LARGE(W95:AD95,3),"0")+IF(D95&gt;=4,LARGE(W95:AD95,4),"0")</f>
        <v>0</v>
      </c>
      <c r="W95" s="11" t="str">
        <f t="shared" si="8"/>
        <v>0</v>
      </c>
      <c r="X95" s="11" t="str">
        <f t="shared" si="9"/>
        <v>0</v>
      </c>
      <c r="Y95" s="11" t="str">
        <f t="shared" si="10"/>
        <v>0</v>
      </c>
      <c r="Z95" s="11" t="str">
        <f t="shared" si="11"/>
        <v>0</v>
      </c>
      <c r="AA95" s="11" t="str">
        <f t="shared" si="12"/>
        <v>0</v>
      </c>
      <c r="AB95" s="11" t="str">
        <f t="shared" si="13"/>
        <v>0</v>
      </c>
      <c r="AC95" s="11" t="str">
        <f t="shared" si="14"/>
        <v>0</v>
      </c>
      <c r="AD95" s="11" t="str">
        <f t="shared" si="15"/>
        <v>0</v>
      </c>
    </row>
    <row r="96" spans="1:30" x14ac:dyDescent="0.25">
      <c r="A96" s="26"/>
      <c r="B96" s="5"/>
      <c r="C96" s="5"/>
      <c r="D96" s="42">
        <f>8-COUNTBLANK(E96:T96)</f>
        <v>0</v>
      </c>
      <c r="E96" s="62"/>
      <c r="F96" s="45" t="str">
        <f>IFERROR(VLOOKUP(E96,Poengskala!$B$4:C194,2,FALSE),"0")</f>
        <v>0</v>
      </c>
      <c r="G96" s="62"/>
      <c r="H96" s="45" t="str">
        <f>IFERROR(VLOOKUP(G96,Poengskala!$B$4:E194,2,FALSE),"0")</f>
        <v>0</v>
      </c>
      <c r="I96" s="62"/>
      <c r="J96" s="45" t="str">
        <f>IFERROR(VLOOKUP(I96,Poengskala!$B$4:G194,2,FALSE),"0")</f>
        <v>0</v>
      </c>
      <c r="K96" s="62"/>
      <c r="L96" s="45" t="str">
        <f>IFERROR(VLOOKUP(K96,Poengskala!$B$4:I194,2,FALSE),"0")</f>
        <v>0</v>
      </c>
      <c r="M96" s="62"/>
      <c r="N96" s="45" t="str">
        <f>IFERROR(VLOOKUP(M96,Poengskala!$B$4:K194,2,FALSE),"0")</f>
        <v>0</v>
      </c>
      <c r="O96" s="62"/>
      <c r="P96" s="45" t="str">
        <f>IFERROR(VLOOKUP(O96,Poengskala!$B$4:M194,2,FALSE),"0")</f>
        <v>0</v>
      </c>
      <c r="Q96" s="62"/>
      <c r="R96" s="45" t="str">
        <f>IFERROR(VLOOKUP(Q96,Poengskala!$B$4:O194,2,FALSE),"0")</f>
        <v>0</v>
      </c>
      <c r="S96" s="62"/>
      <c r="T96" s="45" t="str">
        <f>IFERROR(VLOOKUP(S96,Poengskala!$B$4:Q194,2,FALSE),"0")</f>
        <v>0</v>
      </c>
      <c r="U96" s="63">
        <f>SUM(F96+H96+J96+L96+N96+P96+R96+T96)</f>
        <v>0</v>
      </c>
      <c r="V96" s="64">
        <f>IF(D96&gt;=1,LARGE(W96:AD96,1),"0")+IF(D96&gt;=2,LARGE(W96:AD96,2),"0")+IF(D96&gt;=3,LARGE(W96:AD96,3),"0")+IF(D96&gt;=4,LARGE(W96:AD96,4),"0")</f>
        <v>0</v>
      </c>
      <c r="W96" s="11" t="str">
        <f t="shared" si="8"/>
        <v>0</v>
      </c>
      <c r="X96" s="11" t="str">
        <f t="shared" si="9"/>
        <v>0</v>
      </c>
      <c r="Y96" s="11" t="str">
        <f t="shared" si="10"/>
        <v>0</v>
      </c>
      <c r="Z96" s="11" t="str">
        <f t="shared" si="11"/>
        <v>0</v>
      </c>
      <c r="AA96" s="11" t="str">
        <f t="shared" si="12"/>
        <v>0</v>
      </c>
      <c r="AB96" s="11" t="str">
        <f t="shared" si="13"/>
        <v>0</v>
      </c>
      <c r="AC96" s="11" t="str">
        <f t="shared" si="14"/>
        <v>0</v>
      </c>
      <c r="AD96" s="11" t="str">
        <f t="shared" si="15"/>
        <v>0</v>
      </c>
    </row>
    <row r="97" spans="1:30" x14ac:dyDescent="0.25">
      <c r="A97" s="26"/>
      <c r="B97" s="5"/>
      <c r="C97" s="5"/>
      <c r="D97" s="42">
        <f>8-COUNTBLANK(E97:T97)</f>
        <v>0</v>
      </c>
      <c r="E97" s="62"/>
      <c r="F97" s="45" t="str">
        <f>IFERROR(VLOOKUP(E97,Poengskala!$B$4:C195,2,FALSE),"0")</f>
        <v>0</v>
      </c>
      <c r="G97" s="62"/>
      <c r="H97" s="45" t="str">
        <f>IFERROR(VLOOKUP(G97,Poengskala!$B$4:E195,2,FALSE),"0")</f>
        <v>0</v>
      </c>
      <c r="I97" s="62"/>
      <c r="J97" s="45" t="str">
        <f>IFERROR(VLOOKUP(I97,Poengskala!$B$4:G195,2,FALSE),"0")</f>
        <v>0</v>
      </c>
      <c r="K97" s="62"/>
      <c r="L97" s="45" t="str">
        <f>IFERROR(VLOOKUP(K97,Poengskala!$B$4:I195,2,FALSE),"0")</f>
        <v>0</v>
      </c>
      <c r="M97" s="62"/>
      <c r="N97" s="45" t="str">
        <f>IFERROR(VLOOKUP(M97,Poengskala!$B$4:K195,2,FALSE),"0")</f>
        <v>0</v>
      </c>
      <c r="O97" s="62"/>
      <c r="P97" s="45" t="str">
        <f>IFERROR(VLOOKUP(O97,Poengskala!$B$4:M195,2,FALSE),"0")</f>
        <v>0</v>
      </c>
      <c r="Q97" s="62"/>
      <c r="R97" s="45" t="str">
        <f>IFERROR(VLOOKUP(Q97,Poengskala!$B$4:O195,2,FALSE),"0")</f>
        <v>0</v>
      </c>
      <c r="S97" s="62"/>
      <c r="T97" s="45" t="str">
        <f>IFERROR(VLOOKUP(S97,Poengskala!$B$4:Q195,2,FALSE),"0")</f>
        <v>0</v>
      </c>
      <c r="U97" s="63">
        <f>SUM(F97+H97+J97+L97+N97+P97+R97+T97)</f>
        <v>0</v>
      </c>
      <c r="V97" s="64">
        <f>IF(D97&gt;=1,LARGE(W97:AD97,1),"0")+IF(D97&gt;=2,LARGE(W97:AD97,2),"0")+IF(D97&gt;=3,LARGE(W97:AD97,3),"0")+IF(D97&gt;=4,LARGE(W97:AD97,4),"0")</f>
        <v>0</v>
      </c>
      <c r="W97" s="11" t="str">
        <f t="shared" si="8"/>
        <v>0</v>
      </c>
      <c r="X97" s="11" t="str">
        <f t="shared" si="9"/>
        <v>0</v>
      </c>
      <c r="Y97" s="11" t="str">
        <f t="shared" si="10"/>
        <v>0</v>
      </c>
      <c r="Z97" s="11" t="str">
        <f t="shared" si="11"/>
        <v>0</v>
      </c>
      <c r="AA97" s="11" t="str">
        <f t="shared" si="12"/>
        <v>0</v>
      </c>
      <c r="AB97" s="11" t="str">
        <f t="shared" si="13"/>
        <v>0</v>
      </c>
      <c r="AC97" s="11" t="str">
        <f t="shared" si="14"/>
        <v>0</v>
      </c>
      <c r="AD97" s="11" t="str">
        <f t="shared" si="15"/>
        <v>0</v>
      </c>
    </row>
    <row r="98" spans="1:30" x14ac:dyDescent="0.25">
      <c r="A98" s="26"/>
      <c r="B98" s="5"/>
      <c r="C98" s="5"/>
      <c r="D98" s="42">
        <f>8-COUNTBLANK(E98:T98)</f>
        <v>0</v>
      </c>
      <c r="E98" s="62"/>
      <c r="F98" s="45" t="str">
        <f>IFERROR(VLOOKUP(E98,Poengskala!$B$4:C196,2,FALSE),"0")</f>
        <v>0</v>
      </c>
      <c r="G98" s="62"/>
      <c r="H98" s="45" t="str">
        <f>IFERROR(VLOOKUP(G98,Poengskala!$B$4:E196,2,FALSE),"0")</f>
        <v>0</v>
      </c>
      <c r="I98" s="62"/>
      <c r="J98" s="45" t="str">
        <f>IFERROR(VLOOKUP(I98,Poengskala!$B$4:G196,2,FALSE),"0")</f>
        <v>0</v>
      </c>
      <c r="K98" s="62"/>
      <c r="L98" s="45" t="str">
        <f>IFERROR(VLOOKUP(K98,Poengskala!$B$4:I196,2,FALSE),"0")</f>
        <v>0</v>
      </c>
      <c r="M98" s="62"/>
      <c r="N98" s="45" t="str">
        <f>IFERROR(VLOOKUP(M98,Poengskala!$B$4:K196,2,FALSE),"0")</f>
        <v>0</v>
      </c>
      <c r="O98" s="62"/>
      <c r="P98" s="45" t="str">
        <f>IFERROR(VLOOKUP(O98,Poengskala!$B$4:M196,2,FALSE),"0")</f>
        <v>0</v>
      </c>
      <c r="Q98" s="62"/>
      <c r="R98" s="45" t="str">
        <f>IFERROR(VLOOKUP(Q98,Poengskala!$B$4:O196,2,FALSE),"0")</f>
        <v>0</v>
      </c>
      <c r="S98" s="62"/>
      <c r="T98" s="45" t="str">
        <f>IFERROR(VLOOKUP(S98,Poengskala!$B$4:Q196,2,FALSE),"0")</f>
        <v>0</v>
      </c>
      <c r="U98" s="63">
        <f>SUM(F98+H98+J98+L98+N98+P98+R98+T98)</f>
        <v>0</v>
      </c>
      <c r="V98" s="64">
        <f>IF(D98&gt;=1,LARGE(W98:AD98,1),"0")+IF(D98&gt;=2,LARGE(W98:AD98,2),"0")+IF(D98&gt;=3,LARGE(W98:AD98,3),"0")+IF(D98&gt;=4,LARGE(W98:AD98,4),"0")</f>
        <v>0</v>
      </c>
      <c r="W98" s="11" t="str">
        <f t="shared" si="8"/>
        <v>0</v>
      </c>
      <c r="X98" s="11" t="str">
        <f t="shared" si="9"/>
        <v>0</v>
      </c>
      <c r="Y98" s="11" t="str">
        <f t="shared" si="10"/>
        <v>0</v>
      </c>
      <c r="Z98" s="11" t="str">
        <f t="shared" si="11"/>
        <v>0</v>
      </c>
      <c r="AA98" s="11" t="str">
        <f t="shared" si="12"/>
        <v>0</v>
      </c>
      <c r="AB98" s="11" t="str">
        <f t="shared" si="13"/>
        <v>0</v>
      </c>
      <c r="AC98" s="11" t="str">
        <f t="shared" si="14"/>
        <v>0</v>
      </c>
      <c r="AD98" s="11" t="str">
        <f t="shared" si="15"/>
        <v>0</v>
      </c>
    </row>
    <row r="99" spans="1:30" x14ac:dyDescent="0.25">
      <c r="A99" s="26"/>
      <c r="B99" s="5"/>
      <c r="C99" s="5"/>
      <c r="D99" s="42">
        <f>8-COUNTBLANK(E99:T99)</f>
        <v>0</v>
      </c>
      <c r="E99" s="62"/>
      <c r="F99" s="45" t="str">
        <f>IFERROR(VLOOKUP(E99,Poengskala!$B$4:C197,2,FALSE),"0")</f>
        <v>0</v>
      </c>
      <c r="G99" s="62"/>
      <c r="H99" s="45" t="str">
        <f>IFERROR(VLOOKUP(G99,Poengskala!$B$4:E197,2,FALSE),"0")</f>
        <v>0</v>
      </c>
      <c r="I99" s="62"/>
      <c r="J99" s="45" t="str">
        <f>IFERROR(VLOOKUP(I99,Poengskala!$B$4:G197,2,FALSE),"0")</f>
        <v>0</v>
      </c>
      <c r="K99" s="62"/>
      <c r="L99" s="45" t="str">
        <f>IFERROR(VLOOKUP(K99,Poengskala!$B$4:I197,2,FALSE),"0")</f>
        <v>0</v>
      </c>
      <c r="M99" s="62"/>
      <c r="N99" s="45" t="str">
        <f>IFERROR(VLOOKUP(M99,Poengskala!$B$4:K197,2,FALSE),"0")</f>
        <v>0</v>
      </c>
      <c r="O99" s="62"/>
      <c r="P99" s="45" t="str">
        <f>IFERROR(VLOOKUP(O99,Poengskala!$B$4:M197,2,FALSE),"0")</f>
        <v>0</v>
      </c>
      <c r="Q99" s="62"/>
      <c r="R99" s="45" t="str">
        <f>IFERROR(VLOOKUP(Q99,Poengskala!$B$4:O197,2,FALSE),"0")</f>
        <v>0</v>
      </c>
      <c r="S99" s="62"/>
      <c r="T99" s="45" t="str">
        <f>IFERROR(VLOOKUP(S99,Poengskala!$B$4:Q197,2,FALSE),"0")</f>
        <v>0</v>
      </c>
      <c r="U99" s="63">
        <f>SUM(F99+H99+J99+L99+N99+P99+R99+T99)</f>
        <v>0</v>
      </c>
      <c r="V99" s="64">
        <f>IF(D99&gt;=1,LARGE(W99:AD99,1),"0")+IF(D99&gt;=2,LARGE(W99:AD99,2),"0")+IF(D99&gt;=3,LARGE(W99:AD99,3),"0")+IF(D99&gt;=4,LARGE(W99:AD99,4),"0")</f>
        <v>0</v>
      </c>
      <c r="W99" s="11" t="str">
        <f t="shared" si="8"/>
        <v>0</v>
      </c>
      <c r="X99" s="11" t="str">
        <f t="shared" si="9"/>
        <v>0</v>
      </c>
      <c r="Y99" s="11" t="str">
        <f t="shared" si="10"/>
        <v>0</v>
      </c>
      <c r="Z99" s="11" t="str">
        <f t="shared" si="11"/>
        <v>0</v>
      </c>
      <c r="AA99" s="11" t="str">
        <f t="shared" si="12"/>
        <v>0</v>
      </c>
      <c r="AB99" s="11" t="str">
        <f t="shared" si="13"/>
        <v>0</v>
      </c>
      <c r="AC99" s="11" t="str">
        <f t="shared" si="14"/>
        <v>0</v>
      </c>
      <c r="AD99" s="11" t="str">
        <f t="shared" si="15"/>
        <v>0</v>
      </c>
    </row>
    <row r="100" spans="1:30" x14ac:dyDescent="0.25">
      <c r="A100" s="26"/>
      <c r="B100" s="5"/>
      <c r="C100" s="5"/>
      <c r="D100" s="42">
        <f>8-COUNTBLANK(E100:T100)</f>
        <v>0</v>
      </c>
      <c r="E100" s="62"/>
      <c r="F100" s="45" t="str">
        <f>IFERROR(VLOOKUP(E100,Poengskala!$B$4:C198,2,FALSE),"0")</f>
        <v>0</v>
      </c>
      <c r="G100" s="62"/>
      <c r="H100" s="45" t="str">
        <f>IFERROR(VLOOKUP(G100,Poengskala!$B$4:E198,2,FALSE),"0")</f>
        <v>0</v>
      </c>
      <c r="I100" s="62"/>
      <c r="J100" s="45" t="str">
        <f>IFERROR(VLOOKUP(I100,Poengskala!$B$4:G198,2,FALSE),"0")</f>
        <v>0</v>
      </c>
      <c r="K100" s="62"/>
      <c r="L100" s="45" t="str">
        <f>IFERROR(VLOOKUP(K100,Poengskala!$B$4:I198,2,FALSE),"0")</f>
        <v>0</v>
      </c>
      <c r="M100" s="62"/>
      <c r="N100" s="45" t="str">
        <f>IFERROR(VLOOKUP(M100,Poengskala!$B$4:K198,2,FALSE),"0")</f>
        <v>0</v>
      </c>
      <c r="O100" s="62"/>
      <c r="P100" s="45" t="str">
        <f>IFERROR(VLOOKUP(O100,Poengskala!$B$4:M198,2,FALSE),"0")</f>
        <v>0</v>
      </c>
      <c r="Q100" s="62"/>
      <c r="R100" s="45" t="str">
        <f>IFERROR(VLOOKUP(Q100,Poengskala!$B$4:O198,2,FALSE),"0")</f>
        <v>0</v>
      </c>
      <c r="S100" s="62"/>
      <c r="T100" s="45" t="str">
        <f>IFERROR(VLOOKUP(S100,Poengskala!$B$4:Q198,2,FALSE),"0")</f>
        <v>0</v>
      </c>
      <c r="U100" s="63">
        <f>SUM(F100+H100+J100+L100+N100+P100+R100+T100)</f>
        <v>0</v>
      </c>
      <c r="V100" s="64">
        <f>IF(D100&gt;=1,LARGE(W100:AD100,1),"0")+IF(D100&gt;=2,LARGE(W100:AD100,2),"0")+IF(D100&gt;=3,LARGE(W100:AD100,3),"0")+IF(D100&gt;=4,LARGE(W100:AD100,4),"0")</f>
        <v>0</v>
      </c>
      <c r="W100" s="11" t="str">
        <f t="shared" si="8"/>
        <v>0</v>
      </c>
      <c r="X100" s="11" t="str">
        <f t="shared" si="9"/>
        <v>0</v>
      </c>
      <c r="Y100" s="11" t="str">
        <f t="shared" si="10"/>
        <v>0</v>
      </c>
      <c r="Z100" s="11" t="str">
        <f t="shared" si="11"/>
        <v>0</v>
      </c>
      <c r="AA100" s="11" t="str">
        <f t="shared" si="12"/>
        <v>0</v>
      </c>
      <c r="AB100" s="11" t="str">
        <f t="shared" si="13"/>
        <v>0</v>
      </c>
      <c r="AC100" s="11" t="str">
        <f t="shared" si="14"/>
        <v>0</v>
      </c>
      <c r="AD100" s="11" t="str">
        <f t="shared" si="15"/>
        <v>0</v>
      </c>
    </row>
    <row r="101" spans="1:30" x14ac:dyDescent="0.25">
      <c r="A101" s="26"/>
      <c r="B101" s="5"/>
      <c r="C101" s="5"/>
      <c r="D101" s="42">
        <f>8-COUNTBLANK(E101:T101)</f>
        <v>0</v>
      </c>
      <c r="E101" s="62"/>
      <c r="F101" s="45" t="str">
        <f>IFERROR(VLOOKUP(E101,Poengskala!$B$4:C199,2,FALSE),"0")</f>
        <v>0</v>
      </c>
      <c r="G101" s="62"/>
      <c r="H101" s="45" t="str">
        <f>IFERROR(VLOOKUP(G101,Poengskala!$B$4:E199,2,FALSE),"0")</f>
        <v>0</v>
      </c>
      <c r="I101" s="62"/>
      <c r="J101" s="45" t="str">
        <f>IFERROR(VLOOKUP(I101,Poengskala!$B$4:G199,2,FALSE),"0")</f>
        <v>0</v>
      </c>
      <c r="K101" s="62"/>
      <c r="L101" s="45" t="str">
        <f>IFERROR(VLOOKUP(K101,Poengskala!$B$4:I199,2,FALSE),"0")</f>
        <v>0</v>
      </c>
      <c r="M101" s="62"/>
      <c r="N101" s="45" t="str">
        <f>IFERROR(VLOOKUP(M101,Poengskala!$B$4:K199,2,FALSE),"0")</f>
        <v>0</v>
      </c>
      <c r="O101" s="62"/>
      <c r="P101" s="45" t="str">
        <f>IFERROR(VLOOKUP(O101,Poengskala!$B$4:M199,2,FALSE),"0")</f>
        <v>0</v>
      </c>
      <c r="Q101" s="62"/>
      <c r="R101" s="45" t="str">
        <f>IFERROR(VLOOKUP(Q101,Poengskala!$B$4:O199,2,FALSE),"0")</f>
        <v>0</v>
      </c>
      <c r="S101" s="62"/>
      <c r="T101" s="45" t="str">
        <f>IFERROR(VLOOKUP(S101,Poengskala!$B$4:Q199,2,FALSE),"0")</f>
        <v>0</v>
      </c>
      <c r="U101" s="63">
        <f>SUM(F101+H101+J101+L101+N101+P101+R101+T101)</f>
        <v>0</v>
      </c>
      <c r="V101" s="64">
        <f>IF(D101&gt;=1,LARGE(W101:AD101,1),"0")+IF(D101&gt;=2,LARGE(W101:AD101,2),"0")+IF(D101&gt;=3,LARGE(W101:AD101,3),"0")+IF(D101&gt;=4,LARGE(W101:AD101,4),"0")</f>
        <v>0</v>
      </c>
      <c r="W101" s="11" t="str">
        <f t="shared" si="8"/>
        <v>0</v>
      </c>
      <c r="X101" s="11" t="str">
        <f t="shared" si="9"/>
        <v>0</v>
      </c>
      <c r="Y101" s="11" t="str">
        <f t="shared" si="10"/>
        <v>0</v>
      </c>
      <c r="Z101" s="11" t="str">
        <f t="shared" si="11"/>
        <v>0</v>
      </c>
      <c r="AA101" s="11" t="str">
        <f t="shared" si="12"/>
        <v>0</v>
      </c>
      <c r="AB101" s="11" t="str">
        <f t="shared" si="13"/>
        <v>0</v>
      </c>
      <c r="AC101" s="11" t="str">
        <f t="shared" si="14"/>
        <v>0</v>
      </c>
      <c r="AD101" s="11" t="str">
        <f t="shared" si="15"/>
        <v>0</v>
      </c>
    </row>
    <row r="102" spans="1:30" ht="15.75" thickBot="1" x14ac:dyDescent="0.3">
      <c r="A102" s="22"/>
      <c r="B102" s="21"/>
      <c r="C102" s="21"/>
      <c r="D102" s="42">
        <f>8-COUNTBLANK(E102:T102)</f>
        <v>0</v>
      </c>
      <c r="E102" s="69"/>
      <c r="F102" s="61" t="str">
        <f>IFERROR(VLOOKUP(E102,Poengskala!$B$4:C200,2,FALSE),"0")</f>
        <v>0</v>
      </c>
      <c r="G102" s="69"/>
      <c r="H102" s="61" t="str">
        <f>IFERROR(VLOOKUP(G102,Poengskala!$B$4:E200,2,FALSE),"0")</f>
        <v>0</v>
      </c>
      <c r="I102" s="69"/>
      <c r="J102" s="61" t="str">
        <f>IFERROR(VLOOKUP(I102,Poengskala!$B$4:G200,2,FALSE),"0")</f>
        <v>0</v>
      </c>
      <c r="K102" s="69"/>
      <c r="L102" s="61" t="str">
        <f>IFERROR(VLOOKUP(K102,Poengskala!$B$4:I200,2,FALSE),"0")</f>
        <v>0</v>
      </c>
      <c r="M102" s="69"/>
      <c r="N102" s="61" t="str">
        <f>IFERROR(VLOOKUP(M102,Poengskala!$B$4:K200,2,FALSE),"0")</f>
        <v>0</v>
      </c>
      <c r="O102" s="69"/>
      <c r="P102" s="61" t="str">
        <f>IFERROR(VLOOKUP(O102,Poengskala!$B$4:M200,2,FALSE),"0")</f>
        <v>0</v>
      </c>
      <c r="Q102" s="69"/>
      <c r="R102" s="61" t="str">
        <f>IFERROR(VLOOKUP(Q102,Poengskala!$B$4:O200,2,FALSE),"0")</f>
        <v>0</v>
      </c>
      <c r="S102" s="69"/>
      <c r="T102" s="61" t="str">
        <f>IFERROR(VLOOKUP(S102,Poengskala!$B$4:Q200,2,FALSE),"0")</f>
        <v>0</v>
      </c>
      <c r="U102" s="63">
        <f>SUM(F102+H102+J102+L102+N102+P102+R102+T102)</f>
        <v>0</v>
      </c>
      <c r="V102" s="64">
        <f>IF(D102&gt;=1,LARGE(W102:AD102,1),"0")+IF(D102&gt;=2,LARGE(W102:AD102,2),"0")+IF(D102&gt;=3,LARGE(W102:AD102,3),"0")+IF(D102&gt;=4,LARGE(W102:AD102,4),"0")</f>
        <v>0</v>
      </c>
      <c r="W102" s="11" t="str">
        <f t="shared" si="8"/>
        <v>0</v>
      </c>
      <c r="X102" s="11" t="str">
        <f t="shared" si="9"/>
        <v>0</v>
      </c>
      <c r="Y102" s="11" t="str">
        <f t="shared" si="10"/>
        <v>0</v>
      </c>
      <c r="Z102" s="11" t="str">
        <f t="shared" si="11"/>
        <v>0</v>
      </c>
      <c r="AA102" s="11" t="str">
        <f t="shared" si="12"/>
        <v>0</v>
      </c>
      <c r="AB102" s="11" t="str">
        <f t="shared" si="13"/>
        <v>0</v>
      </c>
      <c r="AC102" s="11" t="str">
        <f t="shared" si="14"/>
        <v>0</v>
      </c>
      <c r="AD102" s="11" t="str">
        <f t="shared" si="15"/>
        <v>0</v>
      </c>
    </row>
    <row r="103" spans="1:30" x14ac:dyDescent="0.25">
      <c r="A103" s="22"/>
      <c r="B103" s="21"/>
      <c r="C103" s="21"/>
      <c r="D103" s="80">
        <f>8-COUNTBLANK(E103:T103)</f>
        <v>0</v>
      </c>
      <c r="E103" s="79"/>
      <c r="F103" s="78" t="str">
        <f>IFERROR(VLOOKUP(E103,Poengskala!$B$4:C201,2,FALSE),"0")</f>
        <v>0</v>
      </c>
      <c r="G103" s="79"/>
      <c r="H103" s="78" t="str">
        <f>IFERROR(VLOOKUP(G103,Poengskala!$B$4:E201,2,FALSE),"0")</f>
        <v>0</v>
      </c>
      <c r="I103" s="79"/>
      <c r="J103" s="78" t="str">
        <f>IFERROR(VLOOKUP(I103,Poengskala!$B$4:G201,2,FALSE),"0")</f>
        <v>0</v>
      </c>
      <c r="K103" s="79"/>
      <c r="L103" s="78" t="str">
        <f>IFERROR(VLOOKUP(K103,Poengskala!$B$4:I201,2,FALSE),"0")</f>
        <v>0</v>
      </c>
      <c r="M103" s="79"/>
      <c r="N103" s="78" t="str">
        <f>IFERROR(VLOOKUP(M103,Poengskala!$B$4:K201,2,FALSE),"0")</f>
        <v>0</v>
      </c>
      <c r="O103" s="79"/>
      <c r="P103" s="78" t="str">
        <f>IFERROR(VLOOKUP(O103,Poengskala!$B$4:M201,2,FALSE),"0")</f>
        <v>0</v>
      </c>
      <c r="Q103" s="79"/>
      <c r="R103" s="78" t="str">
        <f>IFERROR(VLOOKUP(Q103,Poengskala!$B$4:O201,2,FALSE),"0")</f>
        <v>0</v>
      </c>
      <c r="S103" s="79"/>
      <c r="T103" s="78" t="str">
        <f>IFERROR(VLOOKUP(S103,Poengskala!$B$4:Q201,2,FALSE),"0")</f>
        <v>0</v>
      </c>
      <c r="U103" s="77">
        <f>SUM(F103+H103+J103+L103+N103+P103+R103+T103)</f>
        <v>0</v>
      </c>
      <c r="V103" s="77">
        <f>IF(D103&gt;=1,LARGE(W103:AD103,1),"0")+IF(D103&gt;=2,LARGE(W103:AD103,2),"0")+IF(D103&gt;=3,LARGE(W103:AD103,3),"0")+IF(D103&gt;=4,LARGE(W103:AD103,4),"0")</f>
        <v>0</v>
      </c>
    </row>
    <row r="104" spans="1:30" x14ac:dyDescent="0.25">
      <c r="A104" s="22"/>
      <c r="B104" s="21"/>
      <c r="C104" s="21"/>
      <c r="D104" s="80">
        <f>8-COUNTBLANK(E104:T104)</f>
        <v>0</v>
      </c>
      <c r="E104" s="79"/>
      <c r="F104" s="78" t="str">
        <f>IFERROR(VLOOKUP(E104,Poengskala!$B$4:C202,2,FALSE),"0")</f>
        <v>0</v>
      </c>
      <c r="G104" s="79"/>
      <c r="H104" s="78" t="str">
        <f>IFERROR(VLOOKUP(G104,Poengskala!$B$4:E202,2,FALSE),"0")</f>
        <v>0</v>
      </c>
      <c r="I104" s="79"/>
      <c r="J104" s="78" t="str">
        <f>IFERROR(VLOOKUP(I104,Poengskala!$B$4:G202,2,FALSE),"0")</f>
        <v>0</v>
      </c>
      <c r="K104" s="79"/>
      <c r="L104" s="78" t="str">
        <f>IFERROR(VLOOKUP(K104,Poengskala!$B$4:I202,2,FALSE),"0")</f>
        <v>0</v>
      </c>
      <c r="M104" s="79"/>
      <c r="N104" s="78" t="str">
        <f>IFERROR(VLOOKUP(M104,Poengskala!$B$4:K202,2,FALSE),"0")</f>
        <v>0</v>
      </c>
      <c r="O104" s="79"/>
      <c r="P104" s="78" t="str">
        <f>IFERROR(VLOOKUP(O104,Poengskala!$B$4:M202,2,FALSE),"0")</f>
        <v>0</v>
      </c>
      <c r="Q104" s="79"/>
      <c r="R104" s="78" t="str">
        <f>IFERROR(VLOOKUP(Q104,Poengskala!$B$4:O202,2,FALSE),"0")</f>
        <v>0</v>
      </c>
      <c r="S104" s="79"/>
      <c r="T104" s="78" t="str">
        <f>IFERROR(VLOOKUP(S104,Poengskala!$B$4:Q202,2,FALSE),"0")</f>
        <v>0</v>
      </c>
      <c r="U104" s="77">
        <f>SUM(F104+H104+J104+L104+N104+P104+R104+T104)</f>
        <v>0</v>
      </c>
      <c r="V104" s="77">
        <f>IF(D104&gt;=1,LARGE(W104:AD104,1),"0")+IF(D104&gt;=2,LARGE(W104:AD104,2),"0")+IF(D104&gt;=3,LARGE(W104:AD104,3),"0")+IF(D104&gt;=4,LARGE(W104:AD104,4),"0")</f>
        <v>0</v>
      </c>
    </row>
    <row r="105" spans="1:30" x14ac:dyDescent="0.25">
      <c r="A105" s="22"/>
      <c r="B105" s="21"/>
      <c r="C105" s="21"/>
      <c r="D105" s="80">
        <f>SUBTOTAL(109,Tabell3[Antall runder spilt])</f>
        <v>107</v>
      </c>
      <c r="E105" s="120"/>
      <c r="F105" s="121"/>
      <c r="G105" s="79"/>
      <c r="H105" s="78"/>
      <c r="I105" s="120"/>
      <c r="J105" s="121"/>
      <c r="K105" s="79"/>
      <c r="L105" s="78"/>
      <c r="M105" s="120"/>
      <c r="N105" s="121"/>
      <c r="O105" s="79"/>
      <c r="P105" s="78"/>
      <c r="Q105" s="120"/>
      <c r="R105" s="121"/>
      <c r="S105" s="79"/>
      <c r="T105" s="78"/>
      <c r="U105" s="77"/>
      <c r="V105" s="77"/>
    </row>
    <row r="106" spans="1:30" x14ac:dyDescent="0.25">
      <c r="D106" s="85">
        <f>SUM(Tabell3[[#Data],[#Totals],[Antall runder spilt]])</f>
        <v>214</v>
      </c>
    </row>
  </sheetData>
  <mergeCells count="8">
    <mergeCell ref="S1:T1"/>
    <mergeCell ref="E1:F1"/>
    <mergeCell ref="G1:H1"/>
    <mergeCell ref="I1:J1"/>
    <mergeCell ref="K1:L1"/>
    <mergeCell ref="M1:N1"/>
    <mergeCell ref="O1:P1"/>
    <mergeCell ref="Q1:R1"/>
  </mergeCells>
  <conditionalFormatting sqref="V3:V104">
    <cfRule type="top10" dxfId="96" priority="2" rank="3"/>
  </conditionalFormatting>
  <conditionalFormatting sqref="D3:D10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22"/>
  <sheetViews>
    <sheetView showGridLines="0" tabSelected="1" zoomScale="130" zoomScaleNormal="13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A3" sqref="A1:U3"/>
    </sheetView>
  </sheetViews>
  <sheetFormatPr defaultColWidth="9.140625" defaultRowHeight="15" x14ac:dyDescent="0.25"/>
  <cols>
    <col min="1" max="1" width="16.7109375" bestFit="1" customWidth="1"/>
    <col min="2" max="2" width="16.140625" customWidth="1"/>
    <col min="3" max="3" width="24.28515625" customWidth="1"/>
    <col min="4" max="4" width="11" customWidth="1"/>
    <col min="5" max="6" width="9.140625" customWidth="1"/>
    <col min="7" max="7" width="9.140625" hidden="1" customWidth="1"/>
    <col min="8" max="8" width="8.140625" hidden="1" customWidth="1"/>
    <col min="9" max="9" width="6.28515625" customWidth="1"/>
    <col min="10" max="10" width="8.28515625" customWidth="1"/>
    <col min="11" max="11" width="8.42578125" customWidth="1"/>
    <col min="12" max="12" width="9.7109375" customWidth="1"/>
    <col min="13" max="13" width="9.140625" customWidth="1"/>
    <col min="14" max="14" width="9.7109375" customWidth="1"/>
    <col min="15" max="15" width="9.42578125" customWidth="1"/>
    <col min="16" max="16" width="10.7109375" customWidth="1"/>
    <col min="17" max="17" width="9.42578125" hidden="1" customWidth="1"/>
    <col min="18" max="18" width="10.7109375" hidden="1" customWidth="1"/>
    <col min="19" max="19" width="9.42578125" customWidth="1"/>
    <col min="20" max="20" width="10.7109375" customWidth="1"/>
    <col min="22" max="22" width="14.42578125" hidden="1" customWidth="1"/>
  </cols>
  <sheetData>
    <row r="1" spans="1:34" x14ac:dyDescent="0.25">
      <c r="D1" s="29"/>
      <c r="E1" s="128" t="s">
        <v>300</v>
      </c>
      <c r="F1" s="129"/>
      <c r="G1" s="128" t="s">
        <v>5</v>
      </c>
      <c r="H1" s="129"/>
      <c r="I1" s="128" t="s">
        <v>4</v>
      </c>
      <c r="J1" s="129"/>
      <c r="K1" s="128" t="s">
        <v>6</v>
      </c>
      <c r="L1" s="129"/>
      <c r="M1" s="128" t="s">
        <v>301</v>
      </c>
      <c r="N1" s="129"/>
      <c r="O1" s="128" t="s">
        <v>7</v>
      </c>
      <c r="P1" s="129"/>
      <c r="Q1" s="128" t="s">
        <v>8</v>
      </c>
      <c r="R1" s="129"/>
      <c r="S1" s="128" t="s">
        <v>9</v>
      </c>
      <c r="T1" s="129"/>
      <c r="U1" s="15"/>
      <c r="V1" s="4"/>
    </row>
    <row r="2" spans="1:34" ht="38.25" customHeight="1" x14ac:dyDescent="0.25">
      <c r="A2" s="27" t="s">
        <v>1</v>
      </c>
      <c r="B2" s="19" t="s">
        <v>2</v>
      </c>
      <c r="C2" s="19" t="s">
        <v>3</v>
      </c>
      <c r="D2" s="30" t="s">
        <v>302</v>
      </c>
      <c r="E2" s="31" t="s">
        <v>0</v>
      </c>
      <c r="F2" s="32" t="s">
        <v>10</v>
      </c>
      <c r="G2" s="31" t="s">
        <v>282</v>
      </c>
      <c r="H2" s="32" t="s">
        <v>295</v>
      </c>
      <c r="I2" s="31" t="s">
        <v>283</v>
      </c>
      <c r="J2" s="32" t="s">
        <v>289</v>
      </c>
      <c r="K2" s="31" t="s">
        <v>290</v>
      </c>
      <c r="L2" s="32" t="s">
        <v>284</v>
      </c>
      <c r="M2" s="31" t="s">
        <v>285</v>
      </c>
      <c r="N2" s="32" t="s">
        <v>291</v>
      </c>
      <c r="O2" s="31" t="s">
        <v>292</v>
      </c>
      <c r="P2" s="32" t="s">
        <v>286</v>
      </c>
      <c r="Q2" s="31" t="s">
        <v>287</v>
      </c>
      <c r="R2" s="32" t="s">
        <v>293</v>
      </c>
      <c r="S2" s="31" t="s">
        <v>294</v>
      </c>
      <c r="T2" s="32" t="s">
        <v>288</v>
      </c>
      <c r="U2" s="27" t="s">
        <v>11</v>
      </c>
      <c r="V2" s="20" t="s">
        <v>281</v>
      </c>
      <c r="W2" s="10">
        <v>1</v>
      </c>
      <c r="X2" s="10">
        <v>2</v>
      </c>
      <c r="Y2" s="10">
        <v>3</v>
      </c>
      <c r="Z2" s="10">
        <v>4</v>
      </c>
      <c r="AA2" s="10">
        <v>5</v>
      </c>
      <c r="AB2" s="10">
        <v>6</v>
      </c>
      <c r="AC2" s="10">
        <v>7</v>
      </c>
      <c r="AD2" s="10">
        <v>8</v>
      </c>
    </row>
    <row r="3" spans="1:34" x14ac:dyDescent="0.25">
      <c r="A3" s="144" t="s">
        <v>135</v>
      </c>
      <c r="B3" s="144" t="s">
        <v>136</v>
      </c>
      <c r="C3" s="144" t="s">
        <v>21</v>
      </c>
      <c r="D3" s="142">
        <f>8-COUNTBLANK(E3:T3)</f>
        <v>3</v>
      </c>
      <c r="E3" s="107"/>
      <c r="F3" s="114" t="str">
        <f>IFERROR(VLOOKUP(E3,Poengskala!$B$4:C186,2,FALSE),"0")</f>
        <v>0</v>
      </c>
      <c r="G3" s="46"/>
      <c r="H3" s="45" t="str">
        <f>IFERROR(VLOOKUP(G3,Poengskala!$B$4:E186,2,FALSE),"0")</f>
        <v>0</v>
      </c>
      <c r="I3" s="62">
        <v>1</v>
      </c>
      <c r="J3" s="45">
        <f>IFERROR(VLOOKUP(I3,Poengskala!$B$4:G186,2,FALSE),"0")</f>
        <v>150</v>
      </c>
      <c r="K3" s="62"/>
      <c r="L3" s="45" t="str">
        <f>IFERROR(VLOOKUP(K3,Poengskala!$B$4:I186,2,FALSE),"0")</f>
        <v>0</v>
      </c>
      <c r="M3" s="62">
        <v>3</v>
      </c>
      <c r="N3" s="45">
        <f>IFERROR(VLOOKUP(M3,Poengskala!$B$4:K186,2,FALSE),"0")</f>
        <v>100</v>
      </c>
      <c r="O3" s="65">
        <v>1</v>
      </c>
      <c r="P3" s="45">
        <f>IFERROR(VLOOKUP(O3,Poengskala!$B$4:M154,2,FALSE),"0")</f>
        <v>150</v>
      </c>
      <c r="Q3" s="43"/>
      <c r="R3" s="44" t="str">
        <f>IFERROR(VLOOKUP(Q3,Poengskala!$B$4:O154,2,FALSE),"0")</f>
        <v>0</v>
      </c>
      <c r="S3" s="140"/>
      <c r="T3" s="114" t="str">
        <f>IFERROR(VLOOKUP(S3,Poengskala!$B$4:Q154,2,FALSE),"0")</f>
        <v>0</v>
      </c>
      <c r="U3" s="47">
        <f>SUM(F3+H3+J3+L3+N3+P3+R3+T3)</f>
        <v>400</v>
      </c>
      <c r="V3" s="48">
        <f>IF(D3&gt;=1,LARGE(W3:AD3,1),"0")+IF(D3&gt;=2,LARGE(W3:AD3,2),"0")+IF(D3&gt;=3,LARGE(W3:AD3,3),"0")+IF(D3&gt;=4,LARGE(W3:AD3,4),"0")</f>
        <v>400</v>
      </c>
      <c r="W3" s="11" t="str">
        <f t="shared" ref="W3:W34" si="0">F3</f>
        <v>0</v>
      </c>
      <c r="X3" s="11" t="str">
        <f t="shared" ref="X3:X34" si="1">H3</f>
        <v>0</v>
      </c>
      <c r="Y3" s="11">
        <f t="shared" ref="Y3:Y34" si="2">J3</f>
        <v>150</v>
      </c>
      <c r="Z3" s="11" t="str">
        <f t="shared" ref="Z3:Z34" si="3">L3</f>
        <v>0</v>
      </c>
      <c r="AA3" s="11">
        <f t="shared" ref="AA3:AA34" si="4">N3</f>
        <v>100</v>
      </c>
      <c r="AB3" s="11">
        <f t="shared" ref="AB3:AB34" si="5">P3</f>
        <v>150</v>
      </c>
      <c r="AC3" s="11" t="str">
        <f t="shared" ref="AC3:AC34" si="6">R3</f>
        <v>0</v>
      </c>
      <c r="AD3" s="11" t="str">
        <f t="shared" ref="AD3:AD34" si="7">T3</f>
        <v>0</v>
      </c>
      <c r="AE3" s="14"/>
      <c r="AF3" s="14"/>
      <c r="AG3" s="14"/>
      <c r="AH3" s="14"/>
    </row>
    <row r="4" spans="1:34" x14ac:dyDescent="0.25">
      <c r="A4" s="144" t="s">
        <v>252</v>
      </c>
      <c r="B4" s="144" t="s">
        <v>253</v>
      </c>
      <c r="C4" s="144" t="s">
        <v>128</v>
      </c>
      <c r="D4" s="142">
        <f>8-COUNTBLANK(E4:T4)</f>
        <v>3</v>
      </c>
      <c r="E4" s="43">
        <v>1</v>
      </c>
      <c r="F4" s="44">
        <f>IFERROR(VLOOKUP(E4,Poengskala!$B$4:C137,2,FALSE),"0")</f>
        <v>150</v>
      </c>
      <c r="G4" s="52"/>
      <c r="H4" s="45" t="str">
        <f>IFERROR(VLOOKUP(G4,Poengskala!$B$4:E137,2,FALSE),"0")</f>
        <v>0</v>
      </c>
      <c r="I4" s="43">
        <v>3</v>
      </c>
      <c r="J4" s="44">
        <f>IFERROR(VLOOKUP(I4,Poengskala!$B$4:G137,2,FALSE),"0")</f>
        <v>100</v>
      </c>
      <c r="K4" s="115"/>
      <c r="L4" s="114" t="str">
        <f>IFERROR(VLOOKUP(K4,Poengskala!$B$4:I137,2,FALSE),"0")</f>
        <v>0</v>
      </c>
      <c r="M4" s="43"/>
      <c r="N4" s="44" t="str">
        <f>IFERROR(VLOOKUP(M4,Poengskala!$B$4:K137,2,FALSE),"0")</f>
        <v>0</v>
      </c>
      <c r="O4" s="52">
        <v>3</v>
      </c>
      <c r="P4" s="45">
        <f>IFERROR(VLOOKUP(O4,Poengskala!$B$4:M137,2,FALSE),"0")</f>
        <v>100</v>
      </c>
      <c r="Q4" s="43"/>
      <c r="R4" s="44" t="str">
        <f>IFERROR(VLOOKUP(Q4,Poengskala!$B$4:O137,2,FALSE),"0")</f>
        <v>0</v>
      </c>
      <c r="S4" s="140"/>
      <c r="T4" s="114" t="str">
        <f>IFERROR(VLOOKUP(S4,Poengskala!$B$4:Q137,2,FALSE),"0")</f>
        <v>0</v>
      </c>
      <c r="U4" s="47">
        <f>SUM(F4+H4+J4+L4+N4+P4+R4+T4)</f>
        <v>350</v>
      </c>
      <c r="V4" s="48">
        <f>IF(D4&gt;=1,LARGE(W4:AD4,1),"0")+IF(D4&gt;=2,LARGE(W4:AD4,2),"0")+IF(D4&gt;=3,LARGE(W4:AD4,3),"0")+IF(D4&gt;=4,LARGE(W4:AD4,4),"0")</f>
        <v>350</v>
      </c>
      <c r="W4" s="11">
        <f t="shared" si="0"/>
        <v>150</v>
      </c>
      <c r="X4" s="11" t="str">
        <f t="shared" si="1"/>
        <v>0</v>
      </c>
      <c r="Y4" s="11">
        <f t="shared" si="2"/>
        <v>100</v>
      </c>
      <c r="Z4" s="11" t="str">
        <f t="shared" si="3"/>
        <v>0</v>
      </c>
      <c r="AA4" s="11" t="str">
        <f t="shared" si="4"/>
        <v>0</v>
      </c>
      <c r="AB4" s="11">
        <f t="shared" si="5"/>
        <v>100</v>
      </c>
      <c r="AC4" s="11" t="str">
        <f t="shared" si="6"/>
        <v>0</v>
      </c>
      <c r="AD4" s="11" t="str">
        <f t="shared" si="7"/>
        <v>0</v>
      </c>
      <c r="AE4" s="14"/>
      <c r="AF4" s="14"/>
      <c r="AG4" s="14"/>
      <c r="AH4" s="14"/>
    </row>
    <row r="5" spans="1:34" x14ac:dyDescent="0.25">
      <c r="A5" s="144" t="s">
        <v>261</v>
      </c>
      <c r="B5" s="144" t="s">
        <v>262</v>
      </c>
      <c r="C5" s="144" t="s">
        <v>21</v>
      </c>
      <c r="D5" s="142">
        <f>8-COUNTBLANK(E5:T5)</f>
        <v>3</v>
      </c>
      <c r="E5" s="43">
        <v>3</v>
      </c>
      <c r="F5" s="44">
        <f>IFERROR(VLOOKUP(E5,Poengskala!$B$4:C116,2,FALSE),"0")</f>
        <v>100</v>
      </c>
      <c r="G5" s="43"/>
      <c r="H5" s="45" t="str">
        <f>IFERROR(VLOOKUP(G5,Poengskala!$B$4:E116,2,FALSE),"0")</f>
        <v>0</v>
      </c>
      <c r="I5" s="111"/>
      <c r="J5" s="116" t="str">
        <f>IFERROR(VLOOKUP(I5,Poengskala!$B$4:G116,2,FALSE),"0")</f>
        <v>0</v>
      </c>
      <c r="K5" s="43"/>
      <c r="L5" s="45" t="str">
        <f>IFERROR(VLOOKUP(K5,Poengskala!$B$4:I116,2,FALSE),"0")</f>
        <v>0</v>
      </c>
      <c r="M5" s="111"/>
      <c r="N5" s="116" t="str">
        <f>IFERROR(VLOOKUP(M5,Poengskala!$B$4:K116,2,FALSE),"0")</f>
        <v>0</v>
      </c>
      <c r="O5" s="52">
        <v>2</v>
      </c>
      <c r="P5" s="45">
        <f>IFERROR(VLOOKUP(O5,Poengskala!$B$4:M116,2,FALSE),"0")</f>
        <v>120</v>
      </c>
      <c r="Q5" s="43"/>
      <c r="R5" s="44" t="str">
        <f>IFERROR(VLOOKUP(Q5,Poengskala!$B$4:O116,2,FALSE),"0")</f>
        <v>0</v>
      </c>
      <c r="S5" s="53">
        <v>3</v>
      </c>
      <c r="T5" s="45">
        <f>IFERROR(VLOOKUP(S5,Poengskala!$B$4:Q116,2,FALSE),"0")</f>
        <v>100</v>
      </c>
      <c r="U5" s="47">
        <f>SUM(F5+H5+J5+L5+N5+P5+R5+T5)</f>
        <v>320</v>
      </c>
      <c r="V5" s="48">
        <f>IF(D5&gt;=1,LARGE(W5:AD5,1),"0")+IF(D5&gt;=2,LARGE(W5:AD5,2),"0")+IF(D5&gt;=3,LARGE(W5:AD5,3),"0")+IF(D5&gt;=4,LARGE(W5:AD5,4),"0")</f>
        <v>320</v>
      </c>
      <c r="W5" s="11">
        <f t="shared" si="0"/>
        <v>100</v>
      </c>
      <c r="X5" s="11" t="str">
        <f t="shared" si="1"/>
        <v>0</v>
      </c>
      <c r="Y5" s="11" t="str">
        <f t="shared" si="2"/>
        <v>0</v>
      </c>
      <c r="Z5" s="11" t="str">
        <f t="shared" si="3"/>
        <v>0</v>
      </c>
      <c r="AA5" s="11" t="str">
        <f t="shared" si="4"/>
        <v>0</v>
      </c>
      <c r="AB5" s="11">
        <f t="shared" si="5"/>
        <v>120</v>
      </c>
      <c r="AC5" s="11" t="str">
        <f t="shared" si="6"/>
        <v>0</v>
      </c>
      <c r="AD5" s="11">
        <f t="shared" si="7"/>
        <v>100</v>
      </c>
      <c r="AE5" s="14"/>
      <c r="AF5" s="14"/>
      <c r="AG5" s="14"/>
      <c r="AH5" s="14"/>
    </row>
    <row r="6" spans="1:34" x14ac:dyDescent="0.25">
      <c r="A6" s="145" t="s">
        <v>265</v>
      </c>
      <c r="B6" s="145" t="s">
        <v>266</v>
      </c>
      <c r="C6" s="145" t="s">
        <v>267</v>
      </c>
      <c r="D6" s="142">
        <f>8-COUNTBLANK(E6:T6)</f>
        <v>3</v>
      </c>
      <c r="E6" s="43">
        <v>6</v>
      </c>
      <c r="F6" s="44">
        <f>IFERROR(VLOOKUP(E6,Poengskala!$B$4:C120,2,FALSE),"0")</f>
        <v>70</v>
      </c>
      <c r="G6" s="43"/>
      <c r="H6" s="45" t="str">
        <f>IFERROR(VLOOKUP(G6,Poengskala!$B$4:E120,2,FALSE),"0")</f>
        <v>0</v>
      </c>
      <c r="I6" s="43"/>
      <c r="J6" s="44" t="str">
        <f>IFERROR(VLOOKUP(I6,Poengskala!$B$4:G120,2,FALSE),"0")</f>
        <v>0</v>
      </c>
      <c r="K6" s="43">
        <v>8</v>
      </c>
      <c r="L6" s="45">
        <f>IFERROR(VLOOKUP(K6,Poengskala!$B$4:I120,2,FALSE),"0")</f>
        <v>63</v>
      </c>
      <c r="M6" s="43">
        <v>1</v>
      </c>
      <c r="N6" s="44">
        <f>IFERROR(VLOOKUP(M6,Poengskala!$B$4:K120,2,FALSE),"0")</f>
        <v>150</v>
      </c>
      <c r="O6" s="46"/>
      <c r="P6" s="45" t="str">
        <f>IFERROR(VLOOKUP(O6,Poengskala!$B$4:M120,2,FALSE),"0")</f>
        <v>0</v>
      </c>
      <c r="Q6" s="43"/>
      <c r="R6" s="44" t="str">
        <f>IFERROR(VLOOKUP(Q6,Poengskala!$B$4:O120,2,FALSE),"0")</f>
        <v>0</v>
      </c>
      <c r="S6" s="67"/>
      <c r="T6" s="114" t="str">
        <f>IFERROR(VLOOKUP(S6,Poengskala!$B$4:Q120,2,FALSE),"0")</f>
        <v>0</v>
      </c>
      <c r="U6" s="47">
        <f>SUM(F6+H6+J6+L6+N6+P6+R6+T6)</f>
        <v>283</v>
      </c>
      <c r="V6" s="48">
        <f>IF(D6&gt;=1,LARGE(W6:AD6,1),"0")+IF(D6&gt;=2,LARGE(W6:AD6,2),"0")+IF(D6&gt;=3,LARGE(W6:AD6,3),"0")+IF(D6&gt;=4,LARGE(W6:AD6,4),"0")</f>
        <v>283</v>
      </c>
      <c r="W6" s="11">
        <f t="shared" si="0"/>
        <v>70</v>
      </c>
      <c r="X6" s="11" t="str">
        <f t="shared" si="1"/>
        <v>0</v>
      </c>
      <c r="Y6" s="11" t="str">
        <f t="shared" si="2"/>
        <v>0</v>
      </c>
      <c r="Z6" s="11">
        <f t="shared" si="3"/>
        <v>63</v>
      </c>
      <c r="AA6" s="11">
        <f t="shared" si="4"/>
        <v>150</v>
      </c>
      <c r="AB6" s="11" t="str">
        <f t="shared" si="5"/>
        <v>0</v>
      </c>
      <c r="AC6" s="11" t="str">
        <f t="shared" si="6"/>
        <v>0</v>
      </c>
      <c r="AD6" s="11" t="str">
        <f t="shared" si="7"/>
        <v>0</v>
      </c>
      <c r="AE6" s="14"/>
      <c r="AF6" s="14"/>
      <c r="AG6" s="14"/>
      <c r="AH6" s="14"/>
    </row>
    <row r="7" spans="1:34" x14ac:dyDescent="0.25">
      <c r="A7" s="146" t="s">
        <v>354</v>
      </c>
      <c r="B7" s="146" t="s">
        <v>355</v>
      </c>
      <c r="C7" s="146" t="s">
        <v>128</v>
      </c>
      <c r="D7" s="142">
        <f>8-COUNTBLANK(E7:T7)</f>
        <v>3</v>
      </c>
      <c r="E7" s="43">
        <v>9</v>
      </c>
      <c r="F7" s="44">
        <f>IFERROR(VLOOKUP(E7,Poengskala!$B$4:C146,2,FALSE),"0")</f>
        <v>61</v>
      </c>
      <c r="G7" s="52"/>
      <c r="H7" s="45" t="str">
        <f>IFERROR(VLOOKUP(G7,Poengskala!$B$4:E146,2,FALSE),"0")</f>
        <v>0</v>
      </c>
      <c r="I7" s="141">
        <v>1</v>
      </c>
      <c r="J7" s="44">
        <f>IFERROR(VLOOKUP(I7,Poengskala!$B$4:G146,2,FALSE),"0")</f>
        <v>150</v>
      </c>
      <c r="K7" s="53"/>
      <c r="L7" s="45" t="str">
        <f>IFERROR(VLOOKUP(K7,Poengskala!$B$4:I146,2,FALSE),"0")</f>
        <v>0</v>
      </c>
      <c r="M7" s="43"/>
      <c r="N7" s="44" t="str">
        <f>IFERROR(VLOOKUP(M7,Poengskala!$B$4:K146,2,FALSE),"0")</f>
        <v>0</v>
      </c>
      <c r="O7" s="53"/>
      <c r="P7" s="45" t="str">
        <f>IFERROR(VLOOKUP(O7,Poengskala!$B$4:M146,2,FALSE),"0")</f>
        <v>0</v>
      </c>
      <c r="Q7" s="43"/>
      <c r="R7" s="44" t="str">
        <f>IFERROR(VLOOKUP(Q7,Poengskala!$B$4:O146,2,FALSE),"0")</f>
        <v>0</v>
      </c>
      <c r="S7" s="53">
        <v>9</v>
      </c>
      <c r="T7" s="45">
        <f>IFERROR(VLOOKUP(S7,Poengskala!$B$4:Q146,2,FALSE),"0")</f>
        <v>61</v>
      </c>
      <c r="U7" s="47">
        <f>SUM(F7+H7+J7+L7+N7+P7+R7+T7)</f>
        <v>272</v>
      </c>
      <c r="V7" s="48">
        <f>IF(D7&gt;=1,LARGE(W7:AD7,1),"0")+IF(D7&gt;=2,LARGE(W7:AD7,2),"0")+IF(D7&gt;=3,LARGE(W7:AD7,3),"0")+IF(D7&gt;=4,LARGE(W7:AD7,4),"0")</f>
        <v>272</v>
      </c>
      <c r="W7" s="11">
        <f t="shared" si="0"/>
        <v>61</v>
      </c>
      <c r="X7" s="11" t="str">
        <f t="shared" si="1"/>
        <v>0</v>
      </c>
      <c r="Y7" s="11">
        <f t="shared" si="2"/>
        <v>150</v>
      </c>
      <c r="Z7" s="11" t="str">
        <f t="shared" si="3"/>
        <v>0</v>
      </c>
      <c r="AA7" s="11" t="str">
        <f t="shared" si="4"/>
        <v>0</v>
      </c>
      <c r="AB7" s="11" t="str">
        <f t="shared" si="5"/>
        <v>0</v>
      </c>
      <c r="AC7" s="11" t="str">
        <f t="shared" si="6"/>
        <v>0</v>
      </c>
      <c r="AD7" s="11">
        <f t="shared" si="7"/>
        <v>61</v>
      </c>
      <c r="AE7" s="14"/>
      <c r="AF7" s="14"/>
      <c r="AG7" s="14"/>
      <c r="AH7" s="14"/>
    </row>
    <row r="8" spans="1:34" x14ac:dyDescent="0.25">
      <c r="A8" s="146" t="s">
        <v>161</v>
      </c>
      <c r="B8" s="146" t="s">
        <v>162</v>
      </c>
      <c r="C8" s="146" t="s">
        <v>128</v>
      </c>
      <c r="D8" s="142">
        <f>8-COUNTBLANK(E8:T8)</f>
        <v>3</v>
      </c>
      <c r="E8" s="43">
        <v>8</v>
      </c>
      <c r="F8" s="44">
        <f>IFERROR(VLOOKUP(E8,Poengskala!$B$4:C138,2,FALSE),"0")</f>
        <v>63</v>
      </c>
      <c r="G8" s="52"/>
      <c r="H8" s="45" t="str">
        <f>IFERROR(VLOOKUP(G8,Poengskala!$B$4:E138,2,FALSE),"0")</f>
        <v>0</v>
      </c>
      <c r="I8" s="43">
        <v>2</v>
      </c>
      <c r="J8" s="44">
        <f>IFERROR(VLOOKUP(I8,Poengskala!$B$4:G138,2,FALSE),"0")</f>
        <v>120</v>
      </c>
      <c r="K8" s="46"/>
      <c r="L8" s="45" t="str">
        <f>IFERROR(VLOOKUP(K8,Poengskala!$B$4:I138,2,FALSE),"0")</f>
        <v>0</v>
      </c>
      <c r="M8" s="43"/>
      <c r="N8" s="44" t="str">
        <f>IFERROR(VLOOKUP(M8,Poengskala!$B$4:K138,2,FALSE),"0")</f>
        <v>0</v>
      </c>
      <c r="O8" s="46">
        <v>6</v>
      </c>
      <c r="P8" s="45">
        <f>IFERROR(VLOOKUP(O8,Poengskala!$B$4:M138,2,FALSE),"0")</f>
        <v>70</v>
      </c>
      <c r="Q8" s="43"/>
      <c r="R8" s="44" t="str">
        <f>IFERROR(VLOOKUP(Q8,Poengskala!$B$4:O138,2,FALSE),"0")</f>
        <v>0</v>
      </c>
      <c r="S8" s="67"/>
      <c r="T8" s="114" t="str">
        <f>IFERROR(VLOOKUP(S8,Poengskala!$B$4:Q138,2,FALSE),"0")</f>
        <v>0</v>
      </c>
      <c r="U8" s="47">
        <f>SUM(F8+H8+J8+L8+N8+P8+R8+T8)</f>
        <v>253</v>
      </c>
      <c r="V8" s="48">
        <f>IF(D8&gt;=1,LARGE(W8:AD8,1),"0")+IF(D8&gt;=2,LARGE(W8:AD8,2),"0")+IF(D8&gt;=3,LARGE(W8:AD8,3),"0")+IF(D8&gt;=4,LARGE(W8:AD8,4),"0")</f>
        <v>253</v>
      </c>
      <c r="W8" s="11">
        <f t="shared" si="0"/>
        <v>63</v>
      </c>
      <c r="X8" s="11" t="str">
        <f t="shared" si="1"/>
        <v>0</v>
      </c>
      <c r="Y8" s="11">
        <f t="shared" si="2"/>
        <v>120</v>
      </c>
      <c r="Z8" s="11" t="str">
        <f t="shared" si="3"/>
        <v>0</v>
      </c>
      <c r="AA8" s="11" t="str">
        <f t="shared" si="4"/>
        <v>0</v>
      </c>
      <c r="AB8" s="11">
        <f t="shared" si="5"/>
        <v>70</v>
      </c>
      <c r="AC8" s="11" t="str">
        <f t="shared" si="6"/>
        <v>0</v>
      </c>
      <c r="AD8" s="11" t="str">
        <f t="shared" si="7"/>
        <v>0</v>
      </c>
      <c r="AE8" s="14"/>
      <c r="AF8" s="14"/>
      <c r="AG8" s="14"/>
      <c r="AH8" s="14"/>
    </row>
    <row r="9" spans="1:34" x14ac:dyDescent="0.25">
      <c r="A9" s="147" t="s">
        <v>213</v>
      </c>
      <c r="B9" s="147" t="s">
        <v>214</v>
      </c>
      <c r="C9" s="147" t="s">
        <v>159</v>
      </c>
      <c r="D9" s="142">
        <f>8-COUNTBLANK(E9:T9)</f>
        <v>3</v>
      </c>
      <c r="E9" s="43">
        <v>10</v>
      </c>
      <c r="F9" s="44">
        <f>IFERROR(VLOOKUP(E9,Poengskala!$B$4:C106,2,FALSE),"0")</f>
        <v>60</v>
      </c>
      <c r="G9" s="50"/>
      <c r="H9" s="45" t="str">
        <f>IFERROR(VLOOKUP(G9,Poengskala!$B$4:E106,2,FALSE),"0")</f>
        <v>0</v>
      </c>
      <c r="I9" s="43"/>
      <c r="J9" s="44" t="str">
        <f>IFERROR(VLOOKUP(I9,Poengskala!$B$4:G106,2,FALSE),"0")</f>
        <v>0</v>
      </c>
      <c r="K9" s="50"/>
      <c r="L9" s="45" t="str">
        <f>IFERROR(VLOOKUP(K9,Poengskala!$B$4:I106,2,FALSE),"0")</f>
        <v>0</v>
      </c>
      <c r="M9" s="43">
        <v>2</v>
      </c>
      <c r="N9" s="44">
        <f>IFERROR(VLOOKUP(M9,Poengskala!$B$4:K106,2,FALSE),"0")</f>
        <v>120</v>
      </c>
      <c r="O9" s="51"/>
      <c r="P9" s="45" t="str">
        <f>IFERROR(VLOOKUP(O9,Poengskala!$B$4:M106,2,FALSE),"0")</f>
        <v>0</v>
      </c>
      <c r="Q9" s="43"/>
      <c r="R9" s="44" t="str">
        <f>IFERROR(VLOOKUP(Q9,Poengskala!$B$4:O106,2,FALSE),"0")</f>
        <v>0</v>
      </c>
      <c r="S9" s="51">
        <v>6</v>
      </c>
      <c r="T9" s="45">
        <f>IFERROR(VLOOKUP(S9,Poengskala!$B$4:Q106,2,FALSE),"0")</f>
        <v>70</v>
      </c>
      <c r="U9" s="47">
        <f>SUM(F9+H9+J9+L9+N9+P9+R9+T9)</f>
        <v>250</v>
      </c>
      <c r="V9" s="48">
        <f>IF(D9&gt;=1,LARGE(W9:AD9,1),"0")+IF(D9&gt;=2,LARGE(W9:AD9,2),"0")+IF(D9&gt;=3,LARGE(W9:AD9,3),"0")+IF(D9&gt;=4,LARGE(W9:AD9,4),"0")</f>
        <v>250</v>
      </c>
      <c r="W9" s="11">
        <f t="shared" si="0"/>
        <v>60</v>
      </c>
      <c r="X9" s="11" t="str">
        <f t="shared" si="1"/>
        <v>0</v>
      </c>
      <c r="Y9" s="11" t="str">
        <f t="shared" si="2"/>
        <v>0</v>
      </c>
      <c r="Z9" s="11" t="str">
        <f t="shared" si="3"/>
        <v>0</v>
      </c>
      <c r="AA9" s="11">
        <f t="shared" si="4"/>
        <v>120</v>
      </c>
      <c r="AB9" s="11" t="str">
        <f t="shared" si="5"/>
        <v>0</v>
      </c>
      <c r="AC9" s="11" t="str">
        <f t="shared" si="6"/>
        <v>0</v>
      </c>
      <c r="AD9" s="11">
        <f t="shared" si="7"/>
        <v>70</v>
      </c>
      <c r="AE9" s="14"/>
      <c r="AF9" s="14"/>
      <c r="AG9" s="14"/>
      <c r="AH9" s="14"/>
    </row>
    <row r="10" spans="1:34" x14ac:dyDescent="0.25">
      <c r="A10" s="146" t="s">
        <v>199</v>
      </c>
      <c r="B10" s="146" t="s">
        <v>200</v>
      </c>
      <c r="C10" s="146" t="s">
        <v>21</v>
      </c>
      <c r="D10" s="142">
        <f>8-COUNTBLANK(E10:T10)</f>
        <v>3</v>
      </c>
      <c r="E10" s="43">
        <v>11</v>
      </c>
      <c r="F10" s="44">
        <f>IFERROR(VLOOKUP(E10,Poengskala!$B$4:C140,2,FALSE),"0")</f>
        <v>59</v>
      </c>
      <c r="G10" s="52"/>
      <c r="H10" s="45" t="str">
        <f>IFERROR(VLOOKUP(G10,Poengskala!$B$4:E140,2,FALSE),"0")</f>
        <v>0</v>
      </c>
      <c r="I10" s="43">
        <v>6</v>
      </c>
      <c r="J10" s="44">
        <f>IFERROR(VLOOKUP(I10,Poengskala!$B$4:G140,2,FALSE),"0")</f>
        <v>70</v>
      </c>
      <c r="K10" s="115"/>
      <c r="L10" s="114" t="str">
        <f>IFERROR(VLOOKUP(K10,Poengskala!$B$4:I140,2,FALSE),"0")</f>
        <v>0</v>
      </c>
      <c r="M10" s="43"/>
      <c r="N10" s="44" t="str">
        <f>IFERROR(VLOOKUP(M10,Poengskala!$B$4:K140,2,FALSE),"0")</f>
        <v>0</v>
      </c>
      <c r="O10" s="52">
        <v>4</v>
      </c>
      <c r="P10" s="45">
        <f>IFERROR(VLOOKUP(O10,Poengskala!$B$4:M140,2,FALSE),"0")</f>
        <v>85</v>
      </c>
      <c r="Q10" s="43"/>
      <c r="R10" s="44" t="str">
        <f>IFERROR(VLOOKUP(Q10,Poengskala!$B$4:O140,2,FALSE),"0")</f>
        <v>0</v>
      </c>
      <c r="S10" s="140"/>
      <c r="T10" s="114" t="str">
        <f>IFERROR(VLOOKUP(S10,Poengskala!$B$4:Q140,2,FALSE),"0")</f>
        <v>0</v>
      </c>
      <c r="U10" s="47">
        <f>SUM(F10+H10+J10+L10+N10+P10+R10+T10)</f>
        <v>214</v>
      </c>
      <c r="V10" s="48">
        <f>IF(D10&gt;=1,LARGE(W10:AD10,1),"0")+IF(D10&gt;=2,LARGE(W10:AD10,2),"0")+IF(D10&gt;=3,LARGE(W10:AD10,3),"0")+IF(D10&gt;=4,LARGE(W10:AD10,4),"0")</f>
        <v>214</v>
      </c>
      <c r="W10" s="11">
        <f t="shared" si="0"/>
        <v>59</v>
      </c>
      <c r="X10" s="11" t="str">
        <f t="shared" si="1"/>
        <v>0</v>
      </c>
      <c r="Y10" s="11">
        <f t="shared" si="2"/>
        <v>70</v>
      </c>
      <c r="Z10" s="11" t="str">
        <f t="shared" si="3"/>
        <v>0</v>
      </c>
      <c r="AA10" s="11" t="str">
        <f t="shared" si="4"/>
        <v>0</v>
      </c>
      <c r="AB10" s="11">
        <f t="shared" si="5"/>
        <v>85</v>
      </c>
      <c r="AC10" s="11" t="str">
        <f t="shared" si="6"/>
        <v>0</v>
      </c>
      <c r="AD10" s="11" t="str">
        <f t="shared" si="7"/>
        <v>0</v>
      </c>
      <c r="AE10" s="14"/>
      <c r="AF10" s="14"/>
      <c r="AG10" s="14"/>
      <c r="AH10" s="14"/>
    </row>
    <row r="11" spans="1:34" x14ac:dyDescent="0.25">
      <c r="A11" s="147" t="s">
        <v>98</v>
      </c>
      <c r="B11" s="147" t="s">
        <v>99</v>
      </c>
      <c r="C11" s="147" t="s">
        <v>100</v>
      </c>
      <c r="D11" s="142">
        <f>8-COUNTBLANK(E11:T11)</f>
        <v>3</v>
      </c>
      <c r="E11" s="43">
        <v>7</v>
      </c>
      <c r="F11" s="44">
        <f>IFERROR(VLOOKUP(E11,Poengskala!$B$4:C104,2,FALSE),"0")</f>
        <v>66</v>
      </c>
      <c r="G11" s="50"/>
      <c r="H11" s="45" t="str">
        <f>IFERROR(VLOOKUP(G11,Poengskala!$B$4:E104,2,FALSE),"0")</f>
        <v>0</v>
      </c>
      <c r="I11" s="43"/>
      <c r="J11" s="44" t="str">
        <f>IFERROR(VLOOKUP(I11,Poengskala!$B$4:G104,2,FALSE),"0")</f>
        <v>0</v>
      </c>
      <c r="K11" s="111"/>
      <c r="L11" s="114" t="str">
        <f>IFERROR(VLOOKUP(K11,Poengskala!$B$4:I104,2,FALSE),"0")</f>
        <v>0</v>
      </c>
      <c r="M11" s="43">
        <v>5</v>
      </c>
      <c r="N11" s="44">
        <f>IFERROR(VLOOKUP(M11,Poengskala!$B$4:K104,2,FALSE),"0")</f>
        <v>75</v>
      </c>
      <c r="O11" s="46">
        <v>7</v>
      </c>
      <c r="P11" s="45">
        <f>IFERROR(VLOOKUP(O11,Poengskala!$B$4:M104,2,FALSE),"0")</f>
        <v>66</v>
      </c>
      <c r="Q11" s="43"/>
      <c r="R11" s="44" t="str">
        <f>IFERROR(VLOOKUP(Q11,Poengskala!$B$4:O104,2,FALSE),"0")</f>
        <v>0</v>
      </c>
      <c r="S11" s="46"/>
      <c r="T11" s="45" t="str">
        <f>IFERROR(VLOOKUP(S11,Poengskala!$B$4:Q104,2,FALSE),"0")</f>
        <v>0</v>
      </c>
      <c r="U11" s="47">
        <f>SUM(F11+H11+J11+L11+N11+P11+R11+T11)</f>
        <v>207</v>
      </c>
      <c r="V11" s="48">
        <f>IF(D11&gt;=1,LARGE(W11:AD11,1),"0")+IF(D11&gt;=2,LARGE(W11:AD11,2),"0")+IF(D11&gt;=3,LARGE(W11:AD11,3),"0")+IF(D11&gt;=4,LARGE(W11:AD11,4),"0")</f>
        <v>207</v>
      </c>
      <c r="W11" s="11">
        <f t="shared" si="0"/>
        <v>66</v>
      </c>
      <c r="X11" s="11" t="str">
        <f t="shared" si="1"/>
        <v>0</v>
      </c>
      <c r="Y11" s="11" t="str">
        <f t="shared" si="2"/>
        <v>0</v>
      </c>
      <c r="Z11" s="11" t="str">
        <f t="shared" si="3"/>
        <v>0</v>
      </c>
      <c r="AA11" s="11">
        <f t="shared" si="4"/>
        <v>75</v>
      </c>
      <c r="AB11" s="11">
        <f t="shared" si="5"/>
        <v>66</v>
      </c>
      <c r="AC11" s="11" t="str">
        <f t="shared" si="6"/>
        <v>0</v>
      </c>
      <c r="AD11" s="11" t="str">
        <f t="shared" si="7"/>
        <v>0</v>
      </c>
      <c r="AE11" s="14"/>
      <c r="AF11" s="14"/>
      <c r="AG11" s="14"/>
      <c r="AH11" s="14"/>
    </row>
    <row r="12" spans="1:34" x14ac:dyDescent="0.25">
      <c r="A12" s="147" t="s">
        <v>66</v>
      </c>
      <c r="B12" s="147" t="s">
        <v>215</v>
      </c>
      <c r="C12" s="147" t="s">
        <v>128</v>
      </c>
      <c r="D12" s="142">
        <f>8-COUNTBLANK(E12:T12)</f>
        <v>3</v>
      </c>
      <c r="E12" s="43">
        <v>5</v>
      </c>
      <c r="F12" s="44">
        <f>IFERROR(VLOOKUP(E12,Poengskala!$B$4:C105,2,FALSE),"0")</f>
        <v>75</v>
      </c>
      <c r="G12" s="49"/>
      <c r="H12" s="45" t="str">
        <f>IFERROR(VLOOKUP(G12,Poengskala!$B$4:E105,2,FALSE),"0")</f>
        <v>0</v>
      </c>
      <c r="I12" s="43">
        <v>9</v>
      </c>
      <c r="J12" s="44">
        <f>IFERROR(VLOOKUP(I12,Poengskala!$B$4:G105,2,FALSE),"0")</f>
        <v>61</v>
      </c>
      <c r="K12" s="50"/>
      <c r="L12" s="45" t="str">
        <f>IFERROR(VLOOKUP(K12,Poengskala!$B$4:I105,2,FALSE),"0")</f>
        <v>0</v>
      </c>
      <c r="M12" s="43"/>
      <c r="N12" s="44" t="str">
        <f>IFERROR(VLOOKUP(M12,Poengskala!$B$4:K105,2,FALSE),"0")</f>
        <v>0</v>
      </c>
      <c r="O12" s="46"/>
      <c r="P12" s="45" t="str">
        <f>IFERROR(VLOOKUP(O12,Poengskala!$B$4:M105,2,FALSE),"0")</f>
        <v>0</v>
      </c>
      <c r="Q12" s="43"/>
      <c r="R12" s="44" t="str">
        <f>IFERROR(VLOOKUP(Q12,Poengskala!$B$4:O105,2,FALSE),"0")</f>
        <v>0</v>
      </c>
      <c r="S12" s="46">
        <v>16</v>
      </c>
      <c r="T12" s="45">
        <f>IFERROR(VLOOKUP(S12,Poengskala!$B$4:Q105,2,FALSE),"0")</f>
        <v>54</v>
      </c>
      <c r="U12" s="47">
        <f>SUM(F12+H12+J12+L12+N12+P12+R12+T12)</f>
        <v>190</v>
      </c>
      <c r="V12" s="48">
        <f>IF(D12&gt;=1,LARGE(W12:AD12,1),"0")+IF(D12&gt;=2,LARGE(W12:AD12,2),"0")+IF(D12&gt;=3,LARGE(W12:AD12,3),"0")+IF(D12&gt;=4,LARGE(W12:AD12,4),"0")</f>
        <v>190</v>
      </c>
      <c r="W12" s="11">
        <f t="shared" si="0"/>
        <v>75</v>
      </c>
      <c r="X12" s="11" t="str">
        <f t="shared" si="1"/>
        <v>0</v>
      </c>
      <c r="Y12" s="11">
        <f t="shared" si="2"/>
        <v>61</v>
      </c>
      <c r="Z12" s="11" t="str">
        <f t="shared" si="3"/>
        <v>0</v>
      </c>
      <c r="AA12" s="11" t="str">
        <f t="shared" si="4"/>
        <v>0</v>
      </c>
      <c r="AB12" s="11" t="str">
        <f t="shared" si="5"/>
        <v>0</v>
      </c>
      <c r="AC12" s="11" t="str">
        <f t="shared" si="6"/>
        <v>0</v>
      </c>
      <c r="AD12" s="11">
        <f t="shared" si="7"/>
        <v>54</v>
      </c>
      <c r="AE12" s="14"/>
      <c r="AF12" s="14"/>
      <c r="AG12" s="14"/>
      <c r="AH12" s="14"/>
    </row>
    <row r="13" spans="1:34" x14ac:dyDescent="0.25">
      <c r="A13" s="147" t="s">
        <v>218</v>
      </c>
      <c r="B13" s="147" t="s">
        <v>219</v>
      </c>
      <c r="C13" s="147" t="s">
        <v>16</v>
      </c>
      <c r="D13" s="142">
        <f>8-COUNTBLANK(E13:T13)</f>
        <v>2</v>
      </c>
      <c r="E13" s="43">
        <v>2</v>
      </c>
      <c r="F13" s="44">
        <f>IFERROR(VLOOKUP(E13,Poengskala!$B$4:C115,2,FALSE),"0")</f>
        <v>120</v>
      </c>
      <c r="G13" s="50"/>
      <c r="H13" s="45" t="str">
        <f>IFERROR(VLOOKUP(G13,Poengskala!$B$4:E115,2,FALSE),"0")</f>
        <v>0</v>
      </c>
      <c r="I13" s="43"/>
      <c r="J13" s="44" t="str">
        <f>IFERROR(VLOOKUP(I13,Poengskala!$B$4:G115,2,FALSE),"0")</f>
        <v>0</v>
      </c>
      <c r="K13" s="50"/>
      <c r="L13" s="45" t="str">
        <f>IFERROR(VLOOKUP(K13,Poengskala!$B$4:I115,2,FALSE),"0")</f>
        <v>0</v>
      </c>
      <c r="M13" s="43"/>
      <c r="N13" s="44" t="str">
        <f>IFERROR(VLOOKUP(M13,Poengskala!$B$4:K115,2,FALSE),"0")</f>
        <v>0</v>
      </c>
      <c r="O13" s="43"/>
      <c r="P13" s="45" t="str">
        <f>IFERROR(VLOOKUP(O13,Poengskala!$B$4:M115,2,FALSE),"0")</f>
        <v>0</v>
      </c>
      <c r="Q13" s="43"/>
      <c r="R13" s="44" t="str">
        <f>IFERROR(VLOOKUP(Q13,Poengskala!$B$4:O115,2,FALSE),"0")</f>
        <v>0</v>
      </c>
      <c r="S13" s="43">
        <v>7</v>
      </c>
      <c r="T13" s="45">
        <f>IFERROR(VLOOKUP(S13,Poengskala!$B$4:Q115,2,FALSE),"0")</f>
        <v>66</v>
      </c>
      <c r="U13" s="47">
        <f>SUM(F13+H13+J13+L13+N13+P13+R13+T13)</f>
        <v>186</v>
      </c>
      <c r="V13" s="48">
        <f>IF(D13&gt;=1,LARGE(W13:AD13,1),"0")+IF(D13&gt;=2,LARGE(W13:AD13,2),"0")+IF(D13&gt;=3,LARGE(W13:AD13,3),"0")+IF(D13&gt;=4,LARGE(W13:AD13,4),"0")</f>
        <v>186</v>
      </c>
      <c r="W13" s="11">
        <f t="shared" si="0"/>
        <v>120</v>
      </c>
      <c r="X13" s="11" t="str">
        <f t="shared" si="1"/>
        <v>0</v>
      </c>
      <c r="Y13" s="11" t="str">
        <f t="shared" si="2"/>
        <v>0</v>
      </c>
      <c r="Z13" s="11" t="str">
        <f t="shared" si="3"/>
        <v>0</v>
      </c>
      <c r="AA13" s="11" t="str">
        <f t="shared" si="4"/>
        <v>0</v>
      </c>
      <c r="AB13" s="11" t="str">
        <f t="shared" si="5"/>
        <v>0</v>
      </c>
      <c r="AC13" s="11" t="str">
        <f t="shared" si="6"/>
        <v>0</v>
      </c>
      <c r="AD13" s="11">
        <f t="shared" si="7"/>
        <v>66</v>
      </c>
      <c r="AE13" s="14"/>
      <c r="AF13" s="14"/>
      <c r="AG13" s="14"/>
      <c r="AH13" s="14"/>
    </row>
    <row r="14" spans="1:34" x14ac:dyDescent="0.25">
      <c r="A14" s="147" t="s">
        <v>239</v>
      </c>
      <c r="B14" s="147" t="s">
        <v>240</v>
      </c>
      <c r="C14" s="147" t="s">
        <v>16</v>
      </c>
      <c r="D14" s="142">
        <f>8-COUNTBLANK(E14:T14)</f>
        <v>1</v>
      </c>
      <c r="E14" s="43"/>
      <c r="F14" s="44" t="str">
        <f>IFERROR(VLOOKUP(E14,Poengskala!$B$4:C134,2,FALSE),"0")</f>
        <v>0</v>
      </c>
      <c r="G14" s="50"/>
      <c r="H14" s="45" t="str">
        <f>IFERROR(VLOOKUP(G14,Poengskala!$B$4:E134,2,FALSE),"0")</f>
        <v>0</v>
      </c>
      <c r="I14" s="43"/>
      <c r="J14" s="44" t="str">
        <f>IFERROR(VLOOKUP(I14,Poengskala!$B$4:G134,2,FALSE),"0")</f>
        <v>0</v>
      </c>
      <c r="K14" s="50">
        <v>1</v>
      </c>
      <c r="L14" s="45">
        <f>IFERROR(VLOOKUP(K14,Poengskala!$B$4:I134,2,FALSE),"0")</f>
        <v>150</v>
      </c>
      <c r="M14" s="43"/>
      <c r="N14" s="44" t="str">
        <f>IFERROR(VLOOKUP(M14,Poengskala!$B$4:K134,2,FALSE),"0")</f>
        <v>0</v>
      </c>
      <c r="O14" s="43"/>
      <c r="P14" s="45" t="str">
        <f>IFERROR(VLOOKUP(O14,Poengskala!$B$4:M134,2,FALSE),"0")</f>
        <v>0</v>
      </c>
      <c r="Q14" s="43"/>
      <c r="R14" s="44" t="str">
        <f>IFERROR(VLOOKUP(Q14,Poengskala!$B$4:O134,2,FALSE),"0")</f>
        <v>0</v>
      </c>
      <c r="S14" s="43"/>
      <c r="T14" s="45" t="str">
        <f>IFERROR(VLOOKUP(S14,Poengskala!$B$4:Q134,2,FALSE),"0")</f>
        <v>0</v>
      </c>
      <c r="U14" s="47">
        <f>SUM(F14+H14+J14+L14+N14+P14+R14+T14)</f>
        <v>150</v>
      </c>
      <c r="V14" s="48">
        <f>IF(D14&gt;=1,LARGE(W14:AD14,1),"0")+IF(D14&gt;=2,LARGE(W14:AD14,2),"0")+IF(D14&gt;=3,LARGE(W14:AD14,3),"0")+IF(D14&gt;=4,LARGE(W14:AD14,4),"0")</f>
        <v>150</v>
      </c>
      <c r="W14" s="11" t="str">
        <f t="shared" si="0"/>
        <v>0</v>
      </c>
      <c r="X14" s="11" t="str">
        <f t="shared" si="1"/>
        <v>0</v>
      </c>
      <c r="Y14" s="11" t="str">
        <f t="shared" si="2"/>
        <v>0</v>
      </c>
      <c r="Z14" s="11">
        <f t="shared" si="3"/>
        <v>150</v>
      </c>
      <c r="AA14" s="11" t="str">
        <f t="shared" si="4"/>
        <v>0</v>
      </c>
      <c r="AB14" s="11" t="str">
        <f t="shared" si="5"/>
        <v>0</v>
      </c>
      <c r="AC14" s="11" t="str">
        <f t="shared" si="6"/>
        <v>0</v>
      </c>
      <c r="AD14" s="11" t="str">
        <f t="shared" si="7"/>
        <v>0</v>
      </c>
      <c r="AE14" s="14"/>
      <c r="AF14" s="14"/>
      <c r="AG14" s="14"/>
      <c r="AH14" s="14"/>
    </row>
    <row r="15" spans="1:34" x14ac:dyDescent="0.25">
      <c r="A15" s="148" t="s">
        <v>389</v>
      </c>
      <c r="B15" s="148" t="s">
        <v>390</v>
      </c>
      <c r="C15" s="148" t="s">
        <v>21</v>
      </c>
      <c r="D15" s="143">
        <f>8-COUNTBLANK(E15:T15)</f>
        <v>1</v>
      </c>
      <c r="E15" s="33"/>
      <c r="F15" s="34" t="str">
        <f>IFERROR(VLOOKUP(E15,Poengskala!$B$4:C103,2,FALSE),"0")</f>
        <v>0</v>
      </c>
      <c r="G15" s="40"/>
      <c r="H15" s="35" t="str">
        <f>IFERROR(VLOOKUP(G15,Poengskala!$B$4:E103,2,FALSE),"0")</f>
        <v>0</v>
      </c>
      <c r="I15" s="33"/>
      <c r="J15" s="34" t="str">
        <f>IFERROR(VLOOKUP(I15,Poengskala!$B$4:G103,2,FALSE),"0")</f>
        <v>0</v>
      </c>
      <c r="K15" s="40"/>
      <c r="L15" s="35" t="str">
        <f>IFERROR(VLOOKUP(K15,Poengskala!$B$4:I103,2,FALSE),"0")</f>
        <v>0</v>
      </c>
      <c r="M15" s="33"/>
      <c r="N15" s="34" t="str">
        <f>IFERROR(VLOOKUP(M15,Poengskala!$B$4:K103,2,FALSE),"0")</f>
        <v>0</v>
      </c>
      <c r="O15" s="33"/>
      <c r="P15" s="35" t="str">
        <f>IFERROR(VLOOKUP(O15,Poengskala!$B$4:M103,2,FALSE),"0")</f>
        <v>0</v>
      </c>
      <c r="Q15" s="33"/>
      <c r="R15" s="34" t="str">
        <f>IFERROR(VLOOKUP(Q15,Poengskala!$B$4:O103,2,FALSE),"0")</f>
        <v>0</v>
      </c>
      <c r="S15" s="41">
        <v>1</v>
      </c>
      <c r="T15" s="35">
        <f>IFERROR(VLOOKUP(S15,Poengskala!$B$4:Q103,2,FALSE),"0")</f>
        <v>150</v>
      </c>
      <c r="U15" s="16">
        <f>SUM(F15+H15+J15+L15+N15+P15+R15+T15)</f>
        <v>150</v>
      </c>
      <c r="V15" s="2">
        <f>IF(D15&gt;=1,LARGE(W15:AD15,1),"0")+IF(D15&gt;=2,LARGE(W15:AD15,2),"0")+IF(D15&gt;=3,LARGE(W15:AD15,3),"0")+IF(D15&gt;=4,LARGE(W15:AD15,4),"0")</f>
        <v>150</v>
      </c>
      <c r="W15" s="11" t="str">
        <f t="shared" si="0"/>
        <v>0</v>
      </c>
      <c r="X15" s="11" t="str">
        <f t="shared" si="1"/>
        <v>0</v>
      </c>
      <c r="Y15" s="11" t="str">
        <f t="shared" si="2"/>
        <v>0</v>
      </c>
      <c r="Z15" s="11" t="str">
        <f t="shared" si="3"/>
        <v>0</v>
      </c>
      <c r="AA15" s="11" t="str">
        <f t="shared" si="4"/>
        <v>0</v>
      </c>
      <c r="AB15" s="11" t="str">
        <f t="shared" si="5"/>
        <v>0</v>
      </c>
      <c r="AC15" s="11" t="str">
        <f t="shared" si="6"/>
        <v>0</v>
      </c>
      <c r="AD15" s="11">
        <f t="shared" si="7"/>
        <v>150</v>
      </c>
      <c r="AE15" s="14"/>
      <c r="AF15" s="14"/>
      <c r="AG15" s="14"/>
      <c r="AH15" s="14"/>
    </row>
    <row r="16" spans="1:34" x14ac:dyDescent="0.25">
      <c r="A16" s="147" t="s">
        <v>224</v>
      </c>
      <c r="B16" s="147" t="s">
        <v>225</v>
      </c>
      <c r="C16" s="147" t="s">
        <v>21</v>
      </c>
      <c r="D16" s="142">
        <f>8-COUNTBLANK(E16:T16)</f>
        <v>2</v>
      </c>
      <c r="E16" s="43"/>
      <c r="F16" s="44" t="str">
        <f>IFERROR(VLOOKUP(E16,Poengskala!$B$4:C108,2,FALSE),"0")</f>
        <v>0</v>
      </c>
      <c r="G16" s="50"/>
      <c r="H16" s="45" t="str">
        <f>IFERROR(VLOOKUP(G16,Poengskala!$B$4:E108,2,FALSE),"0")</f>
        <v>0</v>
      </c>
      <c r="I16" s="43"/>
      <c r="J16" s="44" t="str">
        <f>IFERROR(VLOOKUP(I16,Poengskala!$B$4:G108,2,FALSE),"0")</f>
        <v>0</v>
      </c>
      <c r="K16" s="50">
        <v>10</v>
      </c>
      <c r="L16" s="45">
        <f>IFERROR(VLOOKUP(K16,Poengskala!$B$4:I108,2,FALSE),"0")</f>
        <v>60</v>
      </c>
      <c r="M16" s="43"/>
      <c r="N16" s="44" t="str">
        <f>IFERROR(VLOOKUP(M16,Poengskala!$B$4:K108,2,FALSE),"0")</f>
        <v>0</v>
      </c>
      <c r="O16" s="52"/>
      <c r="P16" s="45" t="str">
        <f>IFERROR(VLOOKUP(O16,Poengskala!$B$4:M108,2,FALSE),"0")</f>
        <v>0</v>
      </c>
      <c r="Q16" s="43"/>
      <c r="R16" s="44" t="str">
        <f>IFERROR(VLOOKUP(Q16,Poengskala!$B$4:O108,2,FALSE),"0")</f>
        <v>0</v>
      </c>
      <c r="S16" s="53">
        <v>4</v>
      </c>
      <c r="T16" s="45">
        <f>IFERROR(VLOOKUP(S16,Poengskala!$B$4:Q108,2,FALSE),"0")</f>
        <v>85</v>
      </c>
      <c r="U16" s="47">
        <f>SUM(F16+H16+J16+L16+N16+P16+R16+T16)</f>
        <v>145</v>
      </c>
      <c r="V16" s="48">
        <f>IF(D16&gt;=1,LARGE(W16:AD16,1),"0")+IF(D16&gt;=2,LARGE(W16:AD16,2),"0")+IF(D16&gt;=3,LARGE(W16:AD16,3),"0")+IF(D16&gt;=4,LARGE(W16:AD16,4),"0")</f>
        <v>145</v>
      </c>
      <c r="W16" s="11" t="str">
        <f t="shared" si="0"/>
        <v>0</v>
      </c>
      <c r="X16" s="11" t="str">
        <f t="shared" si="1"/>
        <v>0</v>
      </c>
      <c r="Y16" s="11" t="str">
        <f t="shared" si="2"/>
        <v>0</v>
      </c>
      <c r="Z16" s="11">
        <f t="shared" si="3"/>
        <v>60</v>
      </c>
      <c r="AA16" s="11" t="str">
        <f t="shared" si="4"/>
        <v>0</v>
      </c>
      <c r="AB16" s="11" t="str">
        <f t="shared" si="5"/>
        <v>0</v>
      </c>
      <c r="AC16" s="11" t="str">
        <f t="shared" si="6"/>
        <v>0</v>
      </c>
      <c r="AD16" s="11">
        <f t="shared" si="7"/>
        <v>85</v>
      </c>
      <c r="AE16" s="14"/>
      <c r="AF16" s="14"/>
      <c r="AG16" s="14"/>
      <c r="AH16" s="14"/>
    </row>
    <row r="17" spans="1:34" x14ac:dyDescent="0.25">
      <c r="A17" s="147" t="s">
        <v>226</v>
      </c>
      <c r="B17" s="147" t="s">
        <v>227</v>
      </c>
      <c r="C17" s="147" t="s">
        <v>100</v>
      </c>
      <c r="D17" s="142">
        <f>8-COUNTBLANK(E17:T17)</f>
        <v>2</v>
      </c>
      <c r="E17" s="43">
        <v>4</v>
      </c>
      <c r="F17" s="44">
        <f>IFERROR(VLOOKUP(E17,Poengskala!$B$4:C125,2,FALSE),"0")</f>
        <v>85</v>
      </c>
      <c r="G17" s="50"/>
      <c r="H17" s="45" t="str">
        <f>IFERROR(VLOOKUP(G17,Poengskala!$B$4:E125,2,FALSE),"0")</f>
        <v>0</v>
      </c>
      <c r="I17" s="43">
        <v>12</v>
      </c>
      <c r="J17" s="44">
        <f>IFERROR(VLOOKUP(I17,Poengskala!$B$4:G125,2,FALSE),"0")</f>
        <v>58</v>
      </c>
      <c r="K17" s="50"/>
      <c r="L17" s="45" t="str">
        <f>IFERROR(VLOOKUP(K17,Poengskala!$B$4:I125,2,FALSE),"0")</f>
        <v>0</v>
      </c>
      <c r="M17" s="43"/>
      <c r="N17" s="44" t="str">
        <f>IFERROR(VLOOKUP(M17,Poengskala!$B$4:K125,2,FALSE),"0")</f>
        <v>0</v>
      </c>
      <c r="O17" s="52"/>
      <c r="P17" s="45" t="str">
        <f>IFERROR(VLOOKUP(O17,Poengskala!$B$4:M125,2,FALSE),"0")</f>
        <v>0</v>
      </c>
      <c r="Q17" s="43"/>
      <c r="R17" s="44" t="str">
        <f>IFERROR(VLOOKUP(Q17,Poengskala!$B$4:O125,2,FALSE),"0")</f>
        <v>0</v>
      </c>
      <c r="S17" s="53"/>
      <c r="T17" s="45" t="str">
        <f>IFERROR(VLOOKUP(S17,Poengskala!$B$4:Q125,2,FALSE),"0")</f>
        <v>0</v>
      </c>
      <c r="U17" s="47">
        <f>SUM(F17+H17+J17+L17+N17+P17+R17+T17)</f>
        <v>143</v>
      </c>
      <c r="V17" s="48">
        <f>IF(D17&gt;=1,LARGE(W17:AD17,1),"0")+IF(D17&gt;=2,LARGE(W17:AD17,2),"0")+IF(D17&gt;=3,LARGE(W17:AD17,3),"0")+IF(D17&gt;=4,LARGE(W17:AD17,4),"0")</f>
        <v>143</v>
      </c>
      <c r="W17" s="11">
        <f t="shared" si="0"/>
        <v>85</v>
      </c>
      <c r="X17" s="11" t="str">
        <f t="shared" si="1"/>
        <v>0</v>
      </c>
      <c r="Y17" s="11">
        <f t="shared" si="2"/>
        <v>58</v>
      </c>
      <c r="Z17" s="11" t="str">
        <f t="shared" si="3"/>
        <v>0</v>
      </c>
      <c r="AA17" s="11" t="str">
        <f t="shared" si="4"/>
        <v>0</v>
      </c>
      <c r="AB17" s="11" t="str">
        <f t="shared" si="5"/>
        <v>0</v>
      </c>
      <c r="AC17" s="11" t="str">
        <f t="shared" si="6"/>
        <v>0</v>
      </c>
      <c r="AD17" s="11" t="str">
        <f t="shared" si="7"/>
        <v>0</v>
      </c>
      <c r="AE17" s="14"/>
      <c r="AF17" s="14"/>
      <c r="AG17" s="14"/>
      <c r="AH17" s="14"/>
    </row>
    <row r="18" spans="1:34" x14ac:dyDescent="0.25">
      <c r="A18" s="149" t="s">
        <v>351</v>
      </c>
      <c r="B18" s="149" t="s">
        <v>352</v>
      </c>
      <c r="C18" s="149" t="s">
        <v>21</v>
      </c>
      <c r="D18" s="142">
        <f>8-COUNTBLANK(E18:T18)</f>
        <v>2</v>
      </c>
      <c r="E18" s="43"/>
      <c r="F18" s="44" t="str">
        <f>IFERROR(VLOOKUP(E18,Poengskala!$B$4:C144,2,FALSE),"0")</f>
        <v>0</v>
      </c>
      <c r="G18" s="43"/>
      <c r="H18" s="45" t="str">
        <f>IFERROR(VLOOKUP(G18,Poengskala!$B$4:E144,2,FALSE),"0")</f>
        <v>0</v>
      </c>
      <c r="I18" s="43">
        <v>8</v>
      </c>
      <c r="J18" s="44">
        <f>IFERROR(VLOOKUP(I18,Poengskala!$B$4:G144,2,FALSE),"0")</f>
        <v>63</v>
      </c>
      <c r="K18" s="43">
        <v>6</v>
      </c>
      <c r="L18" s="45">
        <f>IFERROR(VLOOKUP(K18,Poengskala!$B$4:I144,2,FALSE),"0")</f>
        <v>70</v>
      </c>
      <c r="M18" s="43"/>
      <c r="N18" s="44" t="str">
        <f>IFERROR(VLOOKUP(M18,Poengskala!$B$4:K144,2,FALSE),"0")</f>
        <v>0</v>
      </c>
      <c r="O18" s="43"/>
      <c r="P18" s="45" t="str">
        <f>IFERROR(VLOOKUP(O18,Poengskala!$B$4:M144,2,FALSE),"0")</f>
        <v>0</v>
      </c>
      <c r="Q18" s="43"/>
      <c r="R18" s="44" t="str">
        <f>IFERROR(VLOOKUP(Q18,Poengskala!$B$4:O144,2,FALSE),"0")</f>
        <v>0</v>
      </c>
      <c r="S18" s="43"/>
      <c r="T18" s="45" t="str">
        <f>IFERROR(VLOOKUP(S18,Poengskala!$B$4:Q144,2,FALSE),"0")</f>
        <v>0</v>
      </c>
      <c r="U18" s="47">
        <f>SUM(F18+H18+J18+L18+N18+P18+R18+T18)</f>
        <v>133</v>
      </c>
      <c r="V18" s="48">
        <f>IF(D18&gt;=1,LARGE(W18:AD18,1),"0")+IF(D18&gt;=2,LARGE(W18:AD18,2),"0")+IF(D18&gt;=3,LARGE(W18:AD18,3),"0")+IF(D18&gt;=4,LARGE(W18:AD18,4),"0")</f>
        <v>133</v>
      </c>
      <c r="W18" s="11" t="str">
        <f t="shared" si="0"/>
        <v>0</v>
      </c>
      <c r="X18" s="11" t="str">
        <f t="shared" si="1"/>
        <v>0</v>
      </c>
      <c r="Y18" s="11">
        <f t="shared" si="2"/>
        <v>63</v>
      </c>
      <c r="Z18" s="11">
        <f t="shared" si="3"/>
        <v>70</v>
      </c>
      <c r="AA18" s="11" t="str">
        <f t="shared" si="4"/>
        <v>0</v>
      </c>
      <c r="AB18" s="11" t="str">
        <f t="shared" si="5"/>
        <v>0</v>
      </c>
      <c r="AC18" s="11" t="str">
        <f t="shared" si="6"/>
        <v>0</v>
      </c>
      <c r="AD18" s="11" t="str">
        <f t="shared" si="7"/>
        <v>0</v>
      </c>
      <c r="AE18" s="14"/>
      <c r="AF18" s="14"/>
      <c r="AG18" s="14"/>
      <c r="AH18" s="14"/>
    </row>
    <row r="19" spans="1:34" x14ac:dyDescent="0.25">
      <c r="A19" s="147" t="s">
        <v>246</v>
      </c>
      <c r="B19" s="147" t="s">
        <v>247</v>
      </c>
      <c r="C19" s="147" t="s">
        <v>16</v>
      </c>
      <c r="D19" s="142">
        <f>8-COUNTBLANK(E19:T19)</f>
        <v>2</v>
      </c>
      <c r="E19" s="43"/>
      <c r="F19" s="44" t="str">
        <f>IFERROR(VLOOKUP(E19,Poengskala!$B$4:C126,2,FALSE),"0")</f>
        <v>0</v>
      </c>
      <c r="G19" s="50"/>
      <c r="H19" s="45" t="str">
        <f>IFERROR(VLOOKUP(G19,Poengskala!$B$4:E126,2,FALSE),"0")</f>
        <v>0</v>
      </c>
      <c r="I19" s="43"/>
      <c r="J19" s="44" t="str">
        <f>IFERROR(VLOOKUP(I19,Poengskala!$B$4:G126,2,FALSE),"0")</f>
        <v>0</v>
      </c>
      <c r="K19" s="50">
        <v>7</v>
      </c>
      <c r="L19" s="45">
        <f>IFERROR(VLOOKUP(K19,Poengskala!$B$4:I126,2,FALSE),"0")</f>
        <v>66</v>
      </c>
      <c r="M19" s="43"/>
      <c r="N19" s="44" t="str">
        <f>IFERROR(VLOOKUP(M19,Poengskala!$B$4:K126,2,FALSE),"0")</f>
        <v>0</v>
      </c>
      <c r="O19" s="52"/>
      <c r="P19" s="45" t="str">
        <f>IFERROR(VLOOKUP(O19,Poengskala!$B$4:M126,2,FALSE),"0")</f>
        <v>0</v>
      </c>
      <c r="Q19" s="43"/>
      <c r="R19" s="44" t="str">
        <f>IFERROR(VLOOKUP(Q19,Poengskala!$B$4:O126,2,FALSE),"0")</f>
        <v>0</v>
      </c>
      <c r="S19" s="53">
        <v>14</v>
      </c>
      <c r="T19" s="45">
        <f>IFERROR(VLOOKUP(S19,Poengskala!$B$4:Q126,2,FALSE),"0")</f>
        <v>56</v>
      </c>
      <c r="U19" s="47">
        <f>SUM(F19+H19+J19+L19+N19+P19+R19+T19)</f>
        <v>122</v>
      </c>
      <c r="V19" s="48">
        <f>IF(D19&gt;=1,LARGE(W19:AD19,1),"0")+IF(D19&gt;=2,LARGE(W19:AD19,2),"0")+IF(D19&gt;=3,LARGE(W19:AD19,3),"0")+IF(D19&gt;=4,LARGE(W19:AD19,4),"0")</f>
        <v>122</v>
      </c>
      <c r="W19" s="11" t="str">
        <f t="shared" si="0"/>
        <v>0</v>
      </c>
      <c r="X19" s="11" t="str">
        <f t="shared" si="1"/>
        <v>0</v>
      </c>
      <c r="Y19" s="11" t="str">
        <f t="shared" si="2"/>
        <v>0</v>
      </c>
      <c r="Z19" s="11">
        <f t="shared" si="3"/>
        <v>66</v>
      </c>
      <c r="AA19" s="11" t="str">
        <f t="shared" si="4"/>
        <v>0</v>
      </c>
      <c r="AB19" s="11" t="str">
        <f t="shared" si="5"/>
        <v>0</v>
      </c>
      <c r="AC19" s="11" t="str">
        <f t="shared" si="6"/>
        <v>0</v>
      </c>
      <c r="AD19" s="11">
        <f t="shared" si="7"/>
        <v>56</v>
      </c>
      <c r="AE19" s="14"/>
      <c r="AF19" s="14"/>
      <c r="AG19" s="14"/>
      <c r="AH19" s="14"/>
    </row>
    <row r="20" spans="1:34" x14ac:dyDescent="0.25">
      <c r="A20" s="146" t="s">
        <v>346</v>
      </c>
      <c r="B20" s="146" t="s">
        <v>347</v>
      </c>
      <c r="C20" s="146" t="s">
        <v>16</v>
      </c>
      <c r="D20" s="142">
        <f>8-COUNTBLANK(E20:T20)</f>
        <v>1</v>
      </c>
      <c r="E20" s="43"/>
      <c r="F20" s="44" t="str">
        <f>IFERROR(VLOOKUP(E20,Poengskala!$B$4:C141,2,FALSE),"0")</f>
        <v>0</v>
      </c>
      <c r="G20" s="52"/>
      <c r="H20" s="45" t="str">
        <f>IFERROR(VLOOKUP(G20,Poengskala!$B$4:E141,2,FALSE),"0")</f>
        <v>0</v>
      </c>
      <c r="I20" s="43"/>
      <c r="J20" s="44" t="str">
        <f>IFERROR(VLOOKUP(I20,Poengskala!$B$4:G141,2,FALSE),"0")</f>
        <v>0</v>
      </c>
      <c r="K20" s="52">
        <v>2</v>
      </c>
      <c r="L20" s="45">
        <f>IFERROR(VLOOKUP(K20,Poengskala!$B$4:I141,2,FALSE),"0")</f>
        <v>120</v>
      </c>
      <c r="M20" s="43"/>
      <c r="N20" s="44" t="str">
        <f>IFERROR(VLOOKUP(M20,Poengskala!$B$4:K141,2,FALSE),"0")</f>
        <v>0</v>
      </c>
      <c r="O20" s="52"/>
      <c r="P20" s="45" t="str">
        <f>IFERROR(VLOOKUP(O20,Poengskala!$B$4:M141,2,FALSE),"0")</f>
        <v>0</v>
      </c>
      <c r="Q20" s="43"/>
      <c r="R20" s="44" t="str">
        <f>IFERROR(VLOOKUP(Q20,Poengskala!$B$4:O141,2,FALSE),"0")</f>
        <v>0</v>
      </c>
      <c r="S20" s="53"/>
      <c r="T20" s="45" t="str">
        <f>IFERROR(VLOOKUP(S20,Poengskala!$B$4:Q141,2,FALSE),"0")</f>
        <v>0</v>
      </c>
      <c r="U20" s="47">
        <f>SUM(F20+H20+J20+L20+N20+P20+R20+T20)</f>
        <v>120</v>
      </c>
      <c r="V20" s="48">
        <f>IF(D20&gt;=1,LARGE(W20:AD20,1),"0")+IF(D20&gt;=2,LARGE(W20:AD20,2),"0")+IF(D20&gt;=3,LARGE(W20:AD20,3),"0")+IF(D20&gt;=4,LARGE(W20:AD20,4),"0")</f>
        <v>120</v>
      </c>
      <c r="W20" s="11" t="str">
        <f t="shared" si="0"/>
        <v>0</v>
      </c>
      <c r="X20" s="11" t="str">
        <f t="shared" si="1"/>
        <v>0</v>
      </c>
      <c r="Y20" s="11" t="str">
        <f t="shared" si="2"/>
        <v>0</v>
      </c>
      <c r="Z20" s="11">
        <f t="shared" si="3"/>
        <v>120</v>
      </c>
      <c r="AA20" s="11" t="str">
        <f t="shared" si="4"/>
        <v>0</v>
      </c>
      <c r="AB20" s="11" t="str">
        <f t="shared" si="5"/>
        <v>0</v>
      </c>
      <c r="AC20" s="11" t="str">
        <f t="shared" si="6"/>
        <v>0</v>
      </c>
      <c r="AD20" s="11" t="str">
        <f t="shared" si="7"/>
        <v>0</v>
      </c>
      <c r="AE20" s="14"/>
      <c r="AF20" s="14"/>
      <c r="AG20" s="14"/>
      <c r="AH20" s="14"/>
    </row>
    <row r="21" spans="1:34" x14ac:dyDescent="0.25">
      <c r="A21" s="150" t="s">
        <v>391</v>
      </c>
      <c r="B21" s="150" t="s">
        <v>392</v>
      </c>
      <c r="C21" s="145"/>
      <c r="D21" s="142">
        <f>8-COUNTBLANK(E21:T21)</f>
        <v>1</v>
      </c>
      <c r="E21" s="43"/>
      <c r="F21" s="44" t="str">
        <f>IFERROR(VLOOKUP(E21,Poengskala!$B$4:C155,2,FALSE),"0")</f>
        <v>0</v>
      </c>
      <c r="G21" s="43"/>
      <c r="H21" s="45" t="str">
        <f>IFERROR(VLOOKUP(G21,Poengskala!$B$4:E155,2,FALSE),"0")</f>
        <v>0</v>
      </c>
      <c r="I21" s="43"/>
      <c r="J21" s="44" t="str">
        <f>IFERROR(VLOOKUP(I21,Poengskala!$B$4:G155,2,FALSE),"0")</f>
        <v>0</v>
      </c>
      <c r="K21" s="43"/>
      <c r="L21" s="45" t="str">
        <f>IFERROR(VLOOKUP(K21,Poengskala!$B$4:I155,2,FALSE),"0")</f>
        <v>0</v>
      </c>
      <c r="M21" s="43"/>
      <c r="N21" s="44" t="str">
        <f>IFERROR(VLOOKUP(M21,Poengskala!$B$4:K155,2,FALSE),"0")</f>
        <v>0</v>
      </c>
      <c r="O21" s="43"/>
      <c r="P21" s="45" t="str">
        <f>IFERROR(VLOOKUP(O21,Poengskala!$B$4:M155,2,FALSE),"0")</f>
        <v>0</v>
      </c>
      <c r="Q21" s="43"/>
      <c r="R21" s="44" t="str">
        <f>IFERROR(VLOOKUP(Q21,Poengskala!$B$4:O155,2,FALSE),"0")</f>
        <v>0</v>
      </c>
      <c r="S21" s="43">
        <v>2</v>
      </c>
      <c r="T21" s="45">
        <f>IFERROR(VLOOKUP(S21,Poengskala!$B$4:Q155,2,FALSE),"0")</f>
        <v>120</v>
      </c>
      <c r="U21" s="47">
        <f>SUM(F21+H21+J21+L21+N21+P21+R21+T21)</f>
        <v>120</v>
      </c>
      <c r="V21" s="48">
        <f>IF(D21&gt;=1,LARGE(W21:AD21,1),"0")+IF(D21&gt;=2,LARGE(W21:AD21,2),"0")+IF(D21&gt;=3,LARGE(W21:AD21,3),"0")+IF(D21&gt;=4,LARGE(W21:AD21,4),"0")</f>
        <v>120</v>
      </c>
      <c r="W21" s="11" t="str">
        <f t="shared" si="0"/>
        <v>0</v>
      </c>
      <c r="X21" s="11" t="str">
        <f t="shared" si="1"/>
        <v>0</v>
      </c>
      <c r="Y21" s="11" t="str">
        <f t="shared" si="2"/>
        <v>0</v>
      </c>
      <c r="Z21" s="11" t="str">
        <f t="shared" si="3"/>
        <v>0</v>
      </c>
      <c r="AA21" s="11" t="str">
        <f t="shared" si="4"/>
        <v>0</v>
      </c>
      <c r="AB21" s="11" t="str">
        <f t="shared" si="5"/>
        <v>0</v>
      </c>
      <c r="AC21" s="11" t="str">
        <f t="shared" si="6"/>
        <v>0</v>
      </c>
      <c r="AD21" s="11">
        <f t="shared" si="7"/>
        <v>120</v>
      </c>
      <c r="AE21" s="14"/>
      <c r="AF21" s="14"/>
      <c r="AG21" s="14"/>
      <c r="AH21" s="14"/>
    </row>
    <row r="22" spans="1:34" x14ac:dyDescent="0.25">
      <c r="A22" s="147" t="s">
        <v>222</v>
      </c>
      <c r="B22" s="147" t="s">
        <v>223</v>
      </c>
      <c r="C22" s="147" t="s">
        <v>16</v>
      </c>
      <c r="D22" s="142">
        <f>8-COUNTBLANK(E22:T22)</f>
        <v>2</v>
      </c>
      <c r="E22" s="43"/>
      <c r="F22" s="44" t="str">
        <f>IFERROR(VLOOKUP(E22,Poengskala!$B$4:C112,2,FALSE),"0")</f>
        <v>0</v>
      </c>
      <c r="G22" s="50"/>
      <c r="H22" s="45" t="str">
        <f>IFERROR(VLOOKUP(G22,Poengskala!$B$4:E112,2,FALSE),"0")</f>
        <v>0</v>
      </c>
      <c r="I22" s="43"/>
      <c r="J22" s="44" t="str">
        <f>IFERROR(VLOOKUP(I22,Poengskala!$B$4:G112,2,FALSE),"0")</f>
        <v>0</v>
      </c>
      <c r="K22" s="50">
        <v>13</v>
      </c>
      <c r="L22" s="45">
        <f>IFERROR(VLOOKUP(K22,Poengskala!$B$4:I112,2,FALSE),"0")</f>
        <v>57</v>
      </c>
      <c r="M22" s="43"/>
      <c r="N22" s="44" t="str">
        <f>IFERROR(VLOOKUP(M22,Poengskala!$B$4:K112,2,FALSE),"0")</f>
        <v>0</v>
      </c>
      <c r="O22" s="43"/>
      <c r="P22" s="45" t="str">
        <f>IFERROR(VLOOKUP(O22,Poengskala!$B$4:M112,2,FALSE),"0")</f>
        <v>0</v>
      </c>
      <c r="Q22" s="43"/>
      <c r="R22" s="44" t="str">
        <f>IFERROR(VLOOKUP(Q22,Poengskala!$B$4:O112,2,FALSE),"0")</f>
        <v>0</v>
      </c>
      <c r="S22" s="43">
        <v>17</v>
      </c>
      <c r="T22" s="45">
        <f>IFERROR(VLOOKUP(S22,Poengskala!$B$4:Q112,2,FALSE),"0")</f>
        <v>53</v>
      </c>
      <c r="U22" s="47">
        <f>SUM(F22+H22+J22+L22+N22+P22+R22+T22)</f>
        <v>110</v>
      </c>
      <c r="V22" s="48">
        <f>IF(D22&gt;=1,LARGE(W22:AD22,1),"0")+IF(D22&gt;=2,LARGE(W22:AD22,2),"0")+IF(D22&gt;=3,LARGE(W22:AD22,3),"0")+IF(D22&gt;=4,LARGE(W22:AD22,4),"0")</f>
        <v>110</v>
      </c>
      <c r="W22" s="11" t="str">
        <f t="shared" si="0"/>
        <v>0</v>
      </c>
      <c r="X22" s="11" t="str">
        <f t="shared" si="1"/>
        <v>0</v>
      </c>
      <c r="Y22" s="11" t="str">
        <f t="shared" si="2"/>
        <v>0</v>
      </c>
      <c r="Z22" s="11">
        <f t="shared" si="3"/>
        <v>57</v>
      </c>
      <c r="AA22" s="11" t="str">
        <f t="shared" si="4"/>
        <v>0</v>
      </c>
      <c r="AB22" s="11" t="str">
        <f t="shared" si="5"/>
        <v>0</v>
      </c>
      <c r="AC22" s="11" t="str">
        <f t="shared" si="6"/>
        <v>0</v>
      </c>
      <c r="AD22" s="11">
        <f t="shared" si="7"/>
        <v>53</v>
      </c>
      <c r="AE22" s="14"/>
      <c r="AF22" s="14"/>
      <c r="AG22" s="14"/>
      <c r="AH22" s="14"/>
    </row>
    <row r="23" spans="1:34" x14ac:dyDescent="0.25">
      <c r="A23" s="149" t="s">
        <v>348</v>
      </c>
      <c r="B23" s="149" t="s">
        <v>240</v>
      </c>
      <c r="C23" s="149" t="s">
        <v>16</v>
      </c>
      <c r="D23" s="142">
        <f>8-COUNTBLANK(E23:T23)</f>
        <v>1</v>
      </c>
      <c r="E23" s="43"/>
      <c r="F23" s="44" t="str">
        <f>IFERROR(VLOOKUP(E23,Poengskala!$B$4:C142,2,FALSE),"0")</f>
        <v>0</v>
      </c>
      <c r="G23" s="43"/>
      <c r="H23" s="45" t="str">
        <f>IFERROR(VLOOKUP(G23,Poengskala!$B$4:E142,2,FALSE),"0")</f>
        <v>0</v>
      </c>
      <c r="I23" s="43"/>
      <c r="J23" s="44" t="str">
        <f>IFERROR(VLOOKUP(I23,Poengskala!$B$4:G142,2,FALSE),"0")</f>
        <v>0</v>
      </c>
      <c r="K23" s="43">
        <v>3</v>
      </c>
      <c r="L23" s="45">
        <f>IFERROR(VLOOKUP(K23,Poengskala!$B$4:I142,2,FALSE),"0")</f>
        <v>100</v>
      </c>
      <c r="M23" s="43"/>
      <c r="N23" s="44" t="str">
        <f>IFERROR(VLOOKUP(M23,Poengskala!$B$4:K142,2,FALSE),"0")</f>
        <v>0</v>
      </c>
      <c r="O23" s="43"/>
      <c r="P23" s="45" t="str">
        <f>IFERROR(VLOOKUP(O23,Poengskala!$B$4:M142,2,FALSE),"0")</f>
        <v>0</v>
      </c>
      <c r="Q23" s="43"/>
      <c r="R23" s="44" t="str">
        <f>IFERROR(VLOOKUP(Q23,Poengskala!$B$4:O142,2,FALSE),"0")</f>
        <v>0</v>
      </c>
      <c r="S23" s="43"/>
      <c r="T23" s="45" t="str">
        <f>IFERROR(VLOOKUP(S23,Poengskala!$B$4:Q142,2,FALSE),"0")</f>
        <v>0</v>
      </c>
      <c r="U23" s="47">
        <f>SUM(F23+H23+J23+L23+N23+P23+R23+T23)</f>
        <v>100</v>
      </c>
      <c r="V23" s="48">
        <f>IF(D23&gt;=1,LARGE(W23:AD23,1),"0")+IF(D23&gt;=2,LARGE(W23:AD23,2),"0")+IF(D23&gt;=3,LARGE(W23:AD23,3),"0")+IF(D23&gt;=4,LARGE(W23:AD23,4),"0")</f>
        <v>100</v>
      </c>
      <c r="W23" s="11" t="str">
        <f t="shared" si="0"/>
        <v>0</v>
      </c>
      <c r="X23" s="11" t="str">
        <f t="shared" si="1"/>
        <v>0</v>
      </c>
      <c r="Y23" s="11" t="str">
        <f t="shared" si="2"/>
        <v>0</v>
      </c>
      <c r="Z23" s="11">
        <f t="shared" si="3"/>
        <v>100</v>
      </c>
      <c r="AA23" s="11" t="str">
        <f t="shared" si="4"/>
        <v>0</v>
      </c>
      <c r="AB23" s="11" t="str">
        <f t="shared" si="5"/>
        <v>0</v>
      </c>
      <c r="AC23" s="11" t="str">
        <f t="shared" si="6"/>
        <v>0</v>
      </c>
      <c r="AD23" s="11" t="str">
        <f t="shared" si="7"/>
        <v>0</v>
      </c>
      <c r="AE23" s="14"/>
      <c r="AF23" s="14"/>
      <c r="AG23" s="14"/>
      <c r="AH23" s="14"/>
    </row>
    <row r="24" spans="1:34" ht="30" x14ac:dyDescent="0.25">
      <c r="A24" s="146" t="s">
        <v>350</v>
      </c>
      <c r="B24" s="146" t="s">
        <v>349</v>
      </c>
      <c r="C24" s="146" t="s">
        <v>16</v>
      </c>
      <c r="D24" s="142">
        <f>8-COUNTBLANK(E24:T24)</f>
        <v>1</v>
      </c>
      <c r="E24" s="43"/>
      <c r="F24" s="44" t="str">
        <f>IFERROR(VLOOKUP(E24,Poengskala!$B$4:C143,2,FALSE),"0")</f>
        <v>0</v>
      </c>
      <c r="G24" s="52"/>
      <c r="H24" s="45" t="str">
        <f>IFERROR(VLOOKUP(G24,Poengskala!$B$4:E143,2,FALSE),"0")</f>
        <v>0</v>
      </c>
      <c r="I24" s="43"/>
      <c r="J24" s="44" t="str">
        <f>IFERROR(VLOOKUP(I24,Poengskala!$B$4:G143,2,FALSE),"0")</f>
        <v>0</v>
      </c>
      <c r="K24" s="46">
        <v>4</v>
      </c>
      <c r="L24" s="45">
        <f>IFERROR(VLOOKUP(K24,Poengskala!$B$4:I143,2,FALSE),"0")</f>
        <v>85</v>
      </c>
      <c r="M24" s="43"/>
      <c r="N24" s="44" t="str">
        <f>IFERROR(VLOOKUP(M24,Poengskala!$B$4:K143,2,FALSE),"0")</f>
        <v>0</v>
      </c>
      <c r="O24" s="46"/>
      <c r="P24" s="45" t="str">
        <f>IFERROR(VLOOKUP(O24,Poengskala!$B$4:M143,2,FALSE),"0")</f>
        <v>0</v>
      </c>
      <c r="Q24" s="43"/>
      <c r="R24" s="44" t="str">
        <f>IFERROR(VLOOKUP(Q24,Poengskala!$B$4:O143,2,FALSE),"0")</f>
        <v>0</v>
      </c>
      <c r="S24" s="46"/>
      <c r="T24" s="45" t="str">
        <f>IFERROR(VLOOKUP(S24,Poengskala!$B$4:Q143,2,FALSE),"0")</f>
        <v>0</v>
      </c>
      <c r="U24" s="47">
        <f>SUM(F24+H24+J24+L24+N24+P24+R24+T24)</f>
        <v>85</v>
      </c>
      <c r="V24" s="48">
        <f>IF(D24&gt;=1,LARGE(W24:AD24,1),"0")+IF(D24&gt;=2,LARGE(W24:AD24,2),"0")+IF(D24&gt;=3,LARGE(W24:AD24,3),"0")+IF(D24&gt;=4,LARGE(W24:AD24,4),"0")</f>
        <v>85</v>
      </c>
      <c r="W24" s="11" t="str">
        <f t="shared" si="0"/>
        <v>0</v>
      </c>
      <c r="X24" s="11" t="str">
        <f t="shared" si="1"/>
        <v>0</v>
      </c>
      <c r="Y24" s="11" t="str">
        <f t="shared" si="2"/>
        <v>0</v>
      </c>
      <c r="Z24" s="11">
        <f t="shared" si="3"/>
        <v>85</v>
      </c>
      <c r="AA24" s="11" t="str">
        <f t="shared" si="4"/>
        <v>0</v>
      </c>
      <c r="AB24" s="11" t="str">
        <f t="shared" si="5"/>
        <v>0</v>
      </c>
      <c r="AC24" s="11" t="str">
        <f t="shared" si="6"/>
        <v>0</v>
      </c>
      <c r="AD24" s="11" t="str">
        <f t="shared" si="7"/>
        <v>0</v>
      </c>
      <c r="AE24" s="14"/>
      <c r="AF24" s="14"/>
      <c r="AG24" s="14"/>
      <c r="AH24" s="14"/>
    </row>
    <row r="25" spans="1:34" x14ac:dyDescent="0.25">
      <c r="A25" s="146" t="s">
        <v>174</v>
      </c>
      <c r="B25" s="146" t="s">
        <v>375</v>
      </c>
      <c r="C25" s="146" t="s">
        <v>128</v>
      </c>
      <c r="D25" s="142">
        <f>8-COUNTBLANK(E25:T25)</f>
        <v>1</v>
      </c>
      <c r="E25" s="43"/>
      <c r="F25" s="44" t="str">
        <f>IFERROR(VLOOKUP(E25,Poengskala!$B$4:C151,2,FALSE),"0")</f>
        <v>0</v>
      </c>
      <c r="G25" s="52"/>
      <c r="H25" s="45" t="str">
        <f>IFERROR(VLOOKUP(G25,Poengskala!$B$4:E151,2,FALSE),"0")</f>
        <v>0</v>
      </c>
      <c r="I25" s="43">
        <v>4</v>
      </c>
      <c r="J25" s="44">
        <f>IFERROR(VLOOKUP(I25,Poengskala!$B$4:G151,2,FALSE),"0")</f>
        <v>85</v>
      </c>
      <c r="K25" s="46"/>
      <c r="L25" s="45" t="str">
        <f>IFERROR(VLOOKUP(K25,Poengskala!$B$4:I151,2,FALSE),"0")</f>
        <v>0</v>
      </c>
      <c r="M25" s="43"/>
      <c r="N25" s="44" t="str">
        <f>IFERROR(VLOOKUP(M25,Poengskala!$B$4:K151,2,FALSE),"0")</f>
        <v>0</v>
      </c>
      <c r="O25" s="46"/>
      <c r="P25" s="45" t="str">
        <f>IFERROR(VLOOKUP(O25,Poengskala!$B$4:M151,2,FALSE),"0")</f>
        <v>0</v>
      </c>
      <c r="Q25" s="43"/>
      <c r="R25" s="44" t="str">
        <f>IFERROR(VLOOKUP(Q25,Poengskala!$B$4:O151,2,FALSE),"0")</f>
        <v>0</v>
      </c>
      <c r="S25" s="46"/>
      <c r="T25" s="45" t="str">
        <f>IFERROR(VLOOKUP(S25,Poengskala!$B$4:Q151,2,FALSE),"0")</f>
        <v>0</v>
      </c>
      <c r="U25" s="47">
        <f>SUM(F25+H25+J25+L25+N25+P25+R25+T25)</f>
        <v>85</v>
      </c>
      <c r="V25" s="48">
        <f>IF(D25&gt;=1,LARGE(W25:AD25,1),"0")+IF(D25&gt;=2,LARGE(W25:AD25,2),"0")+IF(D25&gt;=3,LARGE(W25:AD25,3),"0")+IF(D25&gt;=4,LARGE(W25:AD25,4),"0")</f>
        <v>85</v>
      </c>
      <c r="W25" s="11" t="str">
        <f t="shared" si="0"/>
        <v>0</v>
      </c>
      <c r="X25" s="11" t="str">
        <f t="shared" si="1"/>
        <v>0</v>
      </c>
      <c r="Y25" s="11">
        <f t="shared" si="2"/>
        <v>85</v>
      </c>
      <c r="Z25" s="11" t="str">
        <f t="shared" si="3"/>
        <v>0</v>
      </c>
      <c r="AA25" s="11" t="str">
        <f t="shared" si="4"/>
        <v>0</v>
      </c>
      <c r="AB25" s="11" t="str">
        <f t="shared" si="5"/>
        <v>0</v>
      </c>
      <c r="AC25" s="11" t="str">
        <f t="shared" si="6"/>
        <v>0</v>
      </c>
      <c r="AD25" s="11" t="str">
        <f t="shared" si="7"/>
        <v>0</v>
      </c>
      <c r="AE25" s="14"/>
      <c r="AF25" s="14"/>
      <c r="AG25" s="14"/>
      <c r="AH25" s="14"/>
    </row>
    <row r="26" spans="1:34" x14ac:dyDescent="0.25">
      <c r="A26" s="146" t="s">
        <v>88</v>
      </c>
      <c r="B26" s="146" t="s">
        <v>353</v>
      </c>
      <c r="C26" s="146" t="s">
        <v>16</v>
      </c>
      <c r="D26" s="142">
        <f>8-COUNTBLANK(E26:T26)</f>
        <v>1</v>
      </c>
      <c r="E26" s="43"/>
      <c r="F26" s="44" t="str">
        <f>IFERROR(VLOOKUP(E26,Poengskala!$B$4:C145,2,FALSE),"0")</f>
        <v>0</v>
      </c>
      <c r="G26" s="52"/>
      <c r="H26" s="45" t="str">
        <f>IFERROR(VLOOKUP(G26,Poengskala!$B$4:E145,2,FALSE),"0")</f>
        <v>0</v>
      </c>
      <c r="I26" s="43"/>
      <c r="J26" s="44" t="str">
        <f>IFERROR(VLOOKUP(I26,Poengskala!$B$4:G145,2,FALSE),"0")</f>
        <v>0</v>
      </c>
      <c r="K26" s="46">
        <v>5</v>
      </c>
      <c r="L26" s="45">
        <f>IFERROR(VLOOKUP(K26,Poengskala!$B$4:I145,2,FALSE),"0")</f>
        <v>75</v>
      </c>
      <c r="M26" s="43"/>
      <c r="N26" s="44" t="str">
        <f>IFERROR(VLOOKUP(M26,Poengskala!$B$4:K145,2,FALSE),"0")</f>
        <v>0</v>
      </c>
      <c r="O26" s="46"/>
      <c r="P26" s="45" t="str">
        <f>IFERROR(VLOOKUP(O26,Poengskala!$B$4:M145,2,FALSE),"0")</f>
        <v>0</v>
      </c>
      <c r="Q26" s="43"/>
      <c r="R26" s="44" t="str">
        <f>IFERROR(VLOOKUP(Q26,Poengskala!$B$4:O145,2,FALSE),"0")</f>
        <v>0</v>
      </c>
      <c r="S26" s="46"/>
      <c r="T26" s="45" t="str">
        <f>IFERROR(VLOOKUP(S26,Poengskala!$B$4:Q145,2,FALSE),"0")</f>
        <v>0</v>
      </c>
      <c r="U26" s="47">
        <f>SUM(F26+H26+J26+L26+N26+P26+R26+T26)</f>
        <v>75</v>
      </c>
      <c r="V26" s="48">
        <f>IF(D26&gt;=1,LARGE(W26:AD26,1),"0")+IF(D26&gt;=2,LARGE(W26:AD26,2),"0")+IF(D26&gt;=3,LARGE(W26:AD26,3),"0")+IF(D26&gt;=4,LARGE(W26:AD26,4),"0")</f>
        <v>75</v>
      </c>
      <c r="W26" s="11" t="str">
        <f t="shared" si="0"/>
        <v>0</v>
      </c>
      <c r="X26" s="11" t="str">
        <f t="shared" si="1"/>
        <v>0</v>
      </c>
      <c r="Y26" s="11" t="str">
        <f t="shared" si="2"/>
        <v>0</v>
      </c>
      <c r="Z26" s="11">
        <f t="shared" si="3"/>
        <v>75</v>
      </c>
      <c r="AA26" s="11" t="str">
        <f t="shared" si="4"/>
        <v>0</v>
      </c>
      <c r="AB26" s="11" t="str">
        <f t="shared" si="5"/>
        <v>0</v>
      </c>
      <c r="AC26" s="11" t="str">
        <f t="shared" si="6"/>
        <v>0</v>
      </c>
      <c r="AD26" s="11" t="str">
        <f t="shared" si="7"/>
        <v>0</v>
      </c>
      <c r="AE26" s="14"/>
      <c r="AF26" s="14"/>
      <c r="AG26" s="14"/>
      <c r="AH26" s="14"/>
    </row>
    <row r="27" spans="1:34" x14ac:dyDescent="0.25">
      <c r="A27" s="147" t="s">
        <v>241</v>
      </c>
      <c r="B27" s="147" t="s">
        <v>242</v>
      </c>
      <c r="C27" s="147" t="s">
        <v>128</v>
      </c>
      <c r="D27" s="142">
        <f>8-COUNTBLANK(E27:T27)</f>
        <v>1</v>
      </c>
      <c r="E27" s="43"/>
      <c r="F27" s="44" t="str">
        <f>IFERROR(VLOOKUP(E27,Poengskala!$B$4:C131,2,FALSE),"0")</f>
        <v>0</v>
      </c>
      <c r="G27" s="50"/>
      <c r="H27" s="45" t="str">
        <f>IFERROR(VLOOKUP(G27,Poengskala!$B$4:E131,2,FALSE),"0")</f>
        <v>0</v>
      </c>
      <c r="I27" s="43">
        <v>5</v>
      </c>
      <c r="J27" s="44">
        <f>IFERROR(VLOOKUP(I27,Poengskala!$B$4:G131,2,FALSE),"0")</f>
        <v>75</v>
      </c>
      <c r="K27" s="50"/>
      <c r="L27" s="45" t="str">
        <f>IFERROR(VLOOKUP(K27,Poengskala!$B$4:I131,2,FALSE),"0")</f>
        <v>0</v>
      </c>
      <c r="M27" s="43"/>
      <c r="N27" s="44" t="str">
        <f>IFERROR(VLOOKUP(M27,Poengskala!$B$4:K131,2,FALSE),"0")</f>
        <v>0</v>
      </c>
      <c r="O27" s="52"/>
      <c r="P27" s="45" t="str">
        <f>IFERROR(VLOOKUP(O27,Poengskala!$B$4:M131,2,FALSE),"0")</f>
        <v>0</v>
      </c>
      <c r="Q27" s="43"/>
      <c r="R27" s="44" t="str">
        <f>IFERROR(VLOOKUP(Q27,Poengskala!$B$4:O131,2,FALSE),"0")</f>
        <v>0</v>
      </c>
      <c r="S27" s="53"/>
      <c r="T27" s="45" t="str">
        <f>IFERROR(VLOOKUP(S27,Poengskala!$B$4:Q131,2,FALSE),"0")</f>
        <v>0</v>
      </c>
      <c r="U27" s="47">
        <f>SUM(F27+H27+J27+L27+N27+P27+R27+T27)</f>
        <v>75</v>
      </c>
      <c r="V27" s="48">
        <f>IF(D27&gt;=1,LARGE(W27:AD27,1),"0")+IF(D27&gt;=2,LARGE(W27:AD27,2),"0")+IF(D27&gt;=3,LARGE(W27:AD27,3),"0")+IF(D27&gt;=4,LARGE(W27:AD27,4),"0")</f>
        <v>75</v>
      </c>
      <c r="W27" s="11" t="str">
        <f t="shared" si="0"/>
        <v>0</v>
      </c>
      <c r="X27" s="11" t="str">
        <f t="shared" si="1"/>
        <v>0</v>
      </c>
      <c r="Y27" s="11">
        <f t="shared" si="2"/>
        <v>75</v>
      </c>
      <c r="Z27" s="11" t="str">
        <f t="shared" si="3"/>
        <v>0</v>
      </c>
      <c r="AA27" s="11" t="str">
        <f t="shared" si="4"/>
        <v>0</v>
      </c>
      <c r="AB27" s="11" t="str">
        <f t="shared" si="5"/>
        <v>0</v>
      </c>
      <c r="AC27" s="11" t="str">
        <f t="shared" si="6"/>
        <v>0</v>
      </c>
      <c r="AD27" s="11" t="str">
        <f t="shared" si="7"/>
        <v>0</v>
      </c>
      <c r="AE27" s="14"/>
      <c r="AF27" s="14"/>
      <c r="AG27" s="14"/>
      <c r="AH27" s="14"/>
    </row>
    <row r="28" spans="1:34" x14ac:dyDescent="0.25">
      <c r="A28" s="146" t="s">
        <v>279</v>
      </c>
      <c r="B28" s="146" t="s">
        <v>393</v>
      </c>
      <c r="C28" s="146"/>
      <c r="D28" s="142">
        <f>8-COUNTBLANK(E28:T28)</f>
        <v>1</v>
      </c>
      <c r="E28" s="43"/>
      <c r="F28" s="44" t="str">
        <f>IFERROR(VLOOKUP(E28,Poengskala!$B$4:C156,2,FALSE),"0")</f>
        <v>0</v>
      </c>
      <c r="G28" s="52"/>
      <c r="H28" s="45" t="str">
        <f>IFERROR(VLOOKUP(G28,Poengskala!$B$4:E156,2,FALSE),"0")</f>
        <v>0</v>
      </c>
      <c r="I28" s="43"/>
      <c r="J28" s="44" t="str">
        <f>IFERROR(VLOOKUP(I28,Poengskala!$B$4:G156,2,FALSE),"0")</f>
        <v>0</v>
      </c>
      <c r="K28" s="46"/>
      <c r="L28" s="45" t="str">
        <f>IFERROR(VLOOKUP(K28,Poengskala!$B$4:I156,2,FALSE),"0")</f>
        <v>0</v>
      </c>
      <c r="M28" s="43"/>
      <c r="N28" s="44" t="str">
        <f>IFERROR(VLOOKUP(M28,Poengskala!$B$4:K156,2,FALSE),"0")</f>
        <v>0</v>
      </c>
      <c r="O28" s="46"/>
      <c r="P28" s="45" t="str">
        <f>IFERROR(VLOOKUP(O28,Poengskala!$B$4:M156,2,FALSE),"0")</f>
        <v>0</v>
      </c>
      <c r="Q28" s="43"/>
      <c r="R28" s="44" t="str">
        <f>IFERROR(VLOOKUP(Q28,Poengskala!$B$4:O156,2,FALSE),"0")</f>
        <v>0</v>
      </c>
      <c r="S28" s="46">
        <v>5</v>
      </c>
      <c r="T28" s="45">
        <f>IFERROR(VLOOKUP(S28,Poengskala!$B$4:Q156,2,FALSE),"0")</f>
        <v>75</v>
      </c>
      <c r="U28" s="47">
        <f>SUM(F28+H28+J28+L28+N28+P28+R28+T28)</f>
        <v>75</v>
      </c>
      <c r="V28" s="48">
        <f>IF(D28&gt;=1,LARGE(W28:AD28,1),"0")+IF(D28&gt;=2,LARGE(W28:AD28,2),"0")+IF(D28&gt;=3,LARGE(W28:AD28,3),"0")+IF(D28&gt;=4,LARGE(W28:AD28,4),"0")</f>
        <v>75</v>
      </c>
      <c r="W28" s="11" t="str">
        <f t="shared" si="0"/>
        <v>0</v>
      </c>
      <c r="X28" s="11" t="str">
        <f t="shared" si="1"/>
        <v>0</v>
      </c>
      <c r="Y28" s="11" t="str">
        <f t="shared" si="2"/>
        <v>0</v>
      </c>
      <c r="Z28" s="11" t="str">
        <f t="shared" si="3"/>
        <v>0</v>
      </c>
      <c r="AA28" s="11" t="str">
        <f t="shared" si="4"/>
        <v>0</v>
      </c>
      <c r="AB28" s="11" t="str">
        <f t="shared" si="5"/>
        <v>0</v>
      </c>
      <c r="AC28" s="11" t="str">
        <f t="shared" si="6"/>
        <v>0</v>
      </c>
      <c r="AD28" s="11">
        <f t="shared" si="7"/>
        <v>75</v>
      </c>
      <c r="AE28" s="14"/>
      <c r="AF28" s="14"/>
      <c r="AG28" s="14"/>
      <c r="AH28" s="14"/>
    </row>
    <row r="29" spans="1:34" x14ac:dyDescent="0.25">
      <c r="A29" s="150" t="s">
        <v>22</v>
      </c>
      <c r="B29" s="150" t="s">
        <v>270</v>
      </c>
      <c r="C29" s="145" t="s">
        <v>128</v>
      </c>
      <c r="D29" s="142">
        <f>8-COUNTBLANK(E29:T29)</f>
        <v>1</v>
      </c>
      <c r="E29" s="43"/>
      <c r="F29" s="44" t="str">
        <f>IFERROR(VLOOKUP(E29,Poengskala!$B$4:C152,2,FALSE),"0")</f>
        <v>0</v>
      </c>
      <c r="G29" s="43"/>
      <c r="H29" s="45" t="str">
        <f>IFERROR(VLOOKUP(G29,Poengskala!$B$4:E152,2,FALSE),"0")</f>
        <v>0</v>
      </c>
      <c r="I29" s="43">
        <v>7</v>
      </c>
      <c r="J29" s="44">
        <f>IFERROR(VLOOKUP(I29,Poengskala!$B$4:G152,2,FALSE),"0")</f>
        <v>66</v>
      </c>
      <c r="K29" s="43"/>
      <c r="L29" s="45" t="str">
        <f>IFERROR(VLOOKUP(K29,Poengskala!$B$4:I152,2,FALSE),"0")</f>
        <v>0</v>
      </c>
      <c r="M29" s="43"/>
      <c r="N29" s="44" t="str">
        <f>IFERROR(VLOOKUP(M29,Poengskala!$B$4:K152,2,FALSE),"0")</f>
        <v>0</v>
      </c>
      <c r="O29" s="43"/>
      <c r="P29" s="45" t="str">
        <f>IFERROR(VLOOKUP(O29,Poengskala!$B$4:M152,2,FALSE),"0")</f>
        <v>0</v>
      </c>
      <c r="Q29" s="43"/>
      <c r="R29" s="44" t="str">
        <f>IFERROR(VLOOKUP(Q29,Poengskala!$B$4:O152,2,FALSE),"0")</f>
        <v>0</v>
      </c>
      <c r="S29" s="43"/>
      <c r="T29" s="45" t="str">
        <f>IFERROR(VLOOKUP(S29,Poengskala!$B$4:Q152,2,FALSE),"0")</f>
        <v>0</v>
      </c>
      <c r="U29" s="47">
        <f>SUM(F29+H29+J29+L29+N29+P29+R29+T29)</f>
        <v>66</v>
      </c>
      <c r="V29" s="48">
        <f>IF(D29&gt;=1,LARGE(W29:AD29,1),"0")+IF(D29&gt;=2,LARGE(W29:AD29,2),"0")+IF(D29&gt;=3,LARGE(W29:AD29,3),"0")+IF(D29&gt;=4,LARGE(W29:AD29,4),"0")</f>
        <v>66</v>
      </c>
      <c r="W29" s="11" t="str">
        <f t="shared" si="0"/>
        <v>0</v>
      </c>
      <c r="X29" s="11" t="str">
        <f t="shared" si="1"/>
        <v>0</v>
      </c>
      <c r="Y29" s="11">
        <f t="shared" si="2"/>
        <v>66</v>
      </c>
      <c r="Z29" s="11" t="str">
        <f t="shared" si="3"/>
        <v>0</v>
      </c>
      <c r="AA29" s="11" t="str">
        <f t="shared" si="4"/>
        <v>0</v>
      </c>
      <c r="AB29" s="11" t="str">
        <f t="shared" si="5"/>
        <v>0</v>
      </c>
      <c r="AC29" s="11" t="str">
        <f t="shared" si="6"/>
        <v>0</v>
      </c>
      <c r="AD29" s="11" t="str">
        <f t="shared" si="7"/>
        <v>0</v>
      </c>
      <c r="AE29" s="14"/>
      <c r="AF29" s="14"/>
      <c r="AG29" s="14"/>
      <c r="AH29" s="14"/>
    </row>
    <row r="30" spans="1:34" ht="15" customHeight="1" x14ac:dyDescent="0.25">
      <c r="A30" s="146" t="s">
        <v>178</v>
      </c>
      <c r="B30" s="146" t="s">
        <v>89</v>
      </c>
      <c r="C30" s="146" t="s">
        <v>100</v>
      </c>
      <c r="D30" s="142">
        <f>8-COUNTBLANK(E30:T30)</f>
        <v>1</v>
      </c>
      <c r="E30" s="43">
        <v>9</v>
      </c>
      <c r="F30" s="44">
        <f>IFERROR(VLOOKUP(E30,Poengskala!$B$4:C139,2,FALSE),"0")</f>
        <v>61</v>
      </c>
      <c r="G30" s="52"/>
      <c r="H30" s="45" t="str">
        <f>IFERROR(VLOOKUP(G30,Poengskala!$B$4:E139,2,FALSE),"0")</f>
        <v>0</v>
      </c>
      <c r="I30" s="43"/>
      <c r="J30" s="44" t="str">
        <f>IFERROR(VLOOKUP(I30,Poengskala!$B$4:G139,2,FALSE),"0")</f>
        <v>0</v>
      </c>
      <c r="K30" s="46"/>
      <c r="L30" s="45" t="str">
        <f>IFERROR(VLOOKUP(K30,Poengskala!$B$4:I139,2,FALSE),"0")</f>
        <v>0</v>
      </c>
      <c r="M30" s="43"/>
      <c r="N30" s="44" t="str">
        <f>IFERROR(VLOOKUP(M30,Poengskala!$B$4:K139,2,FALSE),"0")</f>
        <v>0</v>
      </c>
      <c r="O30" s="46"/>
      <c r="P30" s="45" t="str">
        <f>IFERROR(VLOOKUP(O30,Poengskala!$B$4:M139,2,FALSE),"0")</f>
        <v>0</v>
      </c>
      <c r="Q30" s="43"/>
      <c r="R30" s="44" t="str">
        <f>IFERROR(VLOOKUP(Q30,Poengskala!$B$4:O139,2,FALSE),"0")</f>
        <v>0</v>
      </c>
      <c r="S30" s="46"/>
      <c r="T30" s="45" t="str">
        <f>IFERROR(VLOOKUP(S30,Poengskala!$B$4:Q139,2,FALSE),"0")</f>
        <v>0</v>
      </c>
      <c r="U30" s="47">
        <f>SUM(F30+H30+J30+L30+N30+P30+R30+T30)</f>
        <v>61</v>
      </c>
      <c r="V30" s="48">
        <f>IF(D30&gt;=1,LARGE(W30:AD30,1),"0")+IF(D30&gt;=2,LARGE(W30:AD30,2),"0")+IF(D30&gt;=3,LARGE(W30:AD30,3),"0")+IF(D30&gt;=4,LARGE(W30:AD30,4),"0")</f>
        <v>61</v>
      </c>
      <c r="W30" s="11">
        <f t="shared" si="0"/>
        <v>61</v>
      </c>
      <c r="X30" s="11" t="str">
        <f t="shared" si="1"/>
        <v>0</v>
      </c>
      <c r="Y30" s="11" t="str">
        <f t="shared" si="2"/>
        <v>0</v>
      </c>
      <c r="Z30" s="11" t="str">
        <f t="shared" si="3"/>
        <v>0</v>
      </c>
      <c r="AA30" s="11" t="str">
        <f t="shared" si="4"/>
        <v>0</v>
      </c>
      <c r="AB30" s="11" t="str">
        <f t="shared" si="5"/>
        <v>0</v>
      </c>
      <c r="AC30" s="11" t="str">
        <f t="shared" si="6"/>
        <v>0</v>
      </c>
      <c r="AD30" s="11" t="str">
        <f t="shared" si="7"/>
        <v>0</v>
      </c>
      <c r="AE30" s="14"/>
      <c r="AF30" s="14"/>
      <c r="AG30" s="14"/>
      <c r="AH30" s="14"/>
    </row>
    <row r="31" spans="1:34" x14ac:dyDescent="0.25">
      <c r="A31" s="149" t="s">
        <v>376</v>
      </c>
      <c r="B31" s="149" t="s">
        <v>377</v>
      </c>
      <c r="C31" s="149" t="s">
        <v>128</v>
      </c>
      <c r="D31" s="142">
        <f>8-COUNTBLANK(E31:T31)</f>
        <v>1</v>
      </c>
      <c r="E31" s="43"/>
      <c r="F31" s="44" t="str">
        <f>IFERROR(VLOOKUP(E31,Poengskala!$B$4:C153,2,FALSE),"0")</f>
        <v>0</v>
      </c>
      <c r="G31" s="43"/>
      <c r="H31" s="45" t="str">
        <f>IFERROR(VLOOKUP(G31,Poengskala!$B$4:E153,2,FALSE),"0")</f>
        <v>0</v>
      </c>
      <c r="I31" s="43">
        <v>10</v>
      </c>
      <c r="J31" s="44">
        <f>IFERROR(VLOOKUP(I31,Poengskala!$B$4:G153,2,FALSE),"0")</f>
        <v>60</v>
      </c>
      <c r="K31" s="43"/>
      <c r="L31" s="45" t="str">
        <f>IFERROR(VLOOKUP(K31,Poengskala!$B$4:I153,2,FALSE),"0")</f>
        <v>0</v>
      </c>
      <c r="M31" s="43"/>
      <c r="N31" s="44" t="str">
        <f>IFERROR(VLOOKUP(M31,Poengskala!$B$4:K153,2,FALSE),"0")</f>
        <v>0</v>
      </c>
      <c r="O31" s="43"/>
      <c r="P31" s="45" t="str">
        <f>IFERROR(VLOOKUP(O31,Poengskala!$B$4:M153,2,FALSE),"0")</f>
        <v>0</v>
      </c>
      <c r="Q31" s="43"/>
      <c r="R31" s="44" t="str">
        <f>IFERROR(VLOOKUP(Q31,Poengskala!$B$4:O153,2,FALSE),"0")</f>
        <v>0</v>
      </c>
      <c r="S31" s="43"/>
      <c r="T31" s="45" t="str">
        <f>IFERROR(VLOOKUP(S31,Poengskala!$B$4:Q153,2,FALSE),"0")</f>
        <v>0</v>
      </c>
      <c r="U31" s="47">
        <f>SUM(F31+H31+J31+L31+N31+P31+R31+T31)</f>
        <v>60</v>
      </c>
      <c r="V31" s="48">
        <f>IF(D31&gt;=1,LARGE(W31:AD31,1),"0")+IF(D31&gt;=2,LARGE(W31:AD31,2),"0")+IF(D31&gt;=3,LARGE(W31:AD31,3),"0")+IF(D31&gt;=4,LARGE(W31:AD31,4),"0")</f>
        <v>60</v>
      </c>
      <c r="W31" s="11" t="str">
        <f t="shared" si="0"/>
        <v>0</v>
      </c>
      <c r="X31" s="11" t="str">
        <f t="shared" si="1"/>
        <v>0</v>
      </c>
      <c r="Y31" s="11">
        <f t="shared" si="2"/>
        <v>60</v>
      </c>
      <c r="Z31" s="11" t="str">
        <f t="shared" si="3"/>
        <v>0</v>
      </c>
      <c r="AA31" s="11" t="str">
        <f t="shared" si="4"/>
        <v>0</v>
      </c>
      <c r="AB31" s="11" t="str">
        <f t="shared" si="5"/>
        <v>0</v>
      </c>
      <c r="AC31" s="11" t="str">
        <f t="shared" si="6"/>
        <v>0</v>
      </c>
      <c r="AD31" s="11" t="str">
        <f t="shared" si="7"/>
        <v>0</v>
      </c>
      <c r="AE31" s="14"/>
      <c r="AF31" s="14"/>
      <c r="AG31" s="14"/>
      <c r="AH31" s="14"/>
    </row>
    <row r="32" spans="1:34" x14ac:dyDescent="0.25">
      <c r="A32" s="146" t="s">
        <v>356</v>
      </c>
      <c r="B32" s="146" t="s">
        <v>173</v>
      </c>
      <c r="C32" s="146" t="s">
        <v>16</v>
      </c>
      <c r="D32" s="142">
        <f>8-COUNTBLANK(E32:T32)</f>
        <v>1</v>
      </c>
      <c r="E32" s="43"/>
      <c r="F32" s="44" t="str">
        <f>IFERROR(VLOOKUP(E32,Poengskala!$B$4:C147,2,FALSE),"0")</f>
        <v>0</v>
      </c>
      <c r="G32" s="53"/>
      <c r="H32" s="45" t="str">
        <f>IFERROR(VLOOKUP(G32,Poengskala!$B$4:E147,2,FALSE),"0")</f>
        <v>0</v>
      </c>
      <c r="I32" s="43"/>
      <c r="J32" s="44" t="str">
        <f>IFERROR(VLOOKUP(I32,Poengskala!$B$4:G147,2,FALSE),"0")</f>
        <v>0</v>
      </c>
      <c r="K32" s="51">
        <v>12</v>
      </c>
      <c r="L32" s="45">
        <f>IFERROR(VLOOKUP(K32,Poengskala!$B$4:I147,2,FALSE),"0")</f>
        <v>58</v>
      </c>
      <c r="M32" s="43"/>
      <c r="N32" s="44" t="str">
        <f>IFERROR(VLOOKUP(M32,Poengskala!$B$4:K147,2,FALSE),"0")</f>
        <v>0</v>
      </c>
      <c r="O32" s="51"/>
      <c r="P32" s="45" t="str">
        <f>IFERROR(VLOOKUP(O32,Poengskala!$B$4:M147,2,FALSE),"0")</f>
        <v>0</v>
      </c>
      <c r="Q32" s="43"/>
      <c r="R32" s="44" t="str">
        <f>IFERROR(VLOOKUP(Q32,Poengskala!$B$4:O147,2,FALSE),"0")</f>
        <v>0</v>
      </c>
      <c r="S32" s="51"/>
      <c r="T32" s="45" t="str">
        <f>IFERROR(VLOOKUP(S32,Poengskala!$B$4:Q147,2,FALSE),"0")</f>
        <v>0</v>
      </c>
      <c r="U32" s="47">
        <f>SUM(F32+H32+J32+L32+N32+P32+R32+T32)</f>
        <v>58</v>
      </c>
      <c r="V32" s="48">
        <f>IF(D32&gt;=1,LARGE(W32:AD32,1),"0")+IF(D32&gt;=2,LARGE(W32:AD32,2),"0")+IF(D32&gt;=3,LARGE(W32:AD32,3),"0")+IF(D32&gt;=4,LARGE(W32:AD32,4),"0")</f>
        <v>58</v>
      </c>
      <c r="W32" s="11" t="str">
        <f t="shared" si="0"/>
        <v>0</v>
      </c>
      <c r="X32" s="11" t="str">
        <f t="shared" si="1"/>
        <v>0</v>
      </c>
      <c r="Y32" s="11" t="str">
        <f t="shared" si="2"/>
        <v>0</v>
      </c>
      <c r="Z32" s="11">
        <f t="shared" si="3"/>
        <v>58</v>
      </c>
      <c r="AA32" s="11" t="str">
        <f t="shared" si="4"/>
        <v>0</v>
      </c>
      <c r="AB32" s="11" t="str">
        <f t="shared" si="5"/>
        <v>0</v>
      </c>
      <c r="AC32" s="11" t="str">
        <f t="shared" si="6"/>
        <v>0</v>
      </c>
      <c r="AD32" s="11" t="str">
        <f t="shared" si="7"/>
        <v>0</v>
      </c>
      <c r="AE32" s="14"/>
      <c r="AF32" s="14"/>
      <c r="AG32" s="14"/>
      <c r="AH32" s="14"/>
    </row>
    <row r="33" spans="1:34" x14ac:dyDescent="0.25">
      <c r="A33" s="147" t="s">
        <v>141</v>
      </c>
      <c r="B33" s="147" t="s">
        <v>142</v>
      </c>
      <c r="C33" s="147"/>
      <c r="D33" s="142">
        <f>8-COUNTBLANK(E33:T33)</f>
        <v>1</v>
      </c>
      <c r="E33" s="43"/>
      <c r="F33" s="44" t="str">
        <f>IFERROR(VLOOKUP(E33,Poengskala!$B$4:C157,2,FALSE),"0")</f>
        <v>0</v>
      </c>
      <c r="G33" s="58"/>
      <c r="H33" s="45" t="str">
        <f>IFERROR(VLOOKUP(G33,Poengskala!$B$4:E157,2,FALSE),"0")</f>
        <v>0</v>
      </c>
      <c r="I33" s="43"/>
      <c r="J33" s="44" t="str">
        <f>IFERROR(VLOOKUP(I33,Poengskala!$B$4:G157,2,FALSE),"0")</f>
        <v>0</v>
      </c>
      <c r="K33" s="43"/>
      <c r="L33" s="45" t="str">
        <f>IFERROR(VLOOKUP(K33,Poengskala!$B$4:I157,2,FALSE),"0")</f>
        <v>0</v>
      </c>
      <c r="M33" s="43"/>
      <c r="N33" s="44" t="str">
        <f>IFERROR(VLOOKUP(M33,Poengskala!$B$4:K157,2,FALSE),"0")</f>
        <v>0</v>
      </c>
      <c r="O33" s="43"/>
      <c r="P33" s="45" t="str">
        <f>IFERROR(VLOOKUP(O33,Poengskala!$B$4:M157,2,FALSE),"0")</f>
        <v>0</v>
      </c>
      <c r="Q33" s="43"/>
      <c r="R33" s="44" t="str">
        <f>IFERROR(VLOOKUP(Q33,Poengskala!$B$4:O157,2,FALSE),"0")</f>
        <v>0</v>
      </c>
      <c r="S33" s="43">
        <v>13</v>
      </c>
      <c r="T33" s="45">
        <f>IFERROR(VLOOKUP(S33,Poengskala!$B$4:Q157,2,FALSE),"0")</f>
        <v>57</v>
      </c>
      <c r="U33" s="47">
        <f>SUM(F33+H33+J33+L33+N33+P33+R33+T33)</f>
        <v>57</v>
      </c>
      <c r="V33" s="48">
        <f>IF(D33&gt;=1,LARGE(W33:AD33,1),"0")+IF(D33&gt;=2,LARGE(W33:AD33,2),"0")+IF(D33&gt;=3,LARGE(W33:AD33,3),"0")+IF(D33&gt;=4,LARGE(W33:AD33,4),"0")</f>
        <v>57</v>
      </c>
      <c r="W33" s="11" t="str">
        <f t="shared" si="0"/>
        <v>0</v>
      </c>
      <c r="X33" s="11" t="str">
        <f t="shared" si="1"/>
        <v>0</v>
      </c>
      <c r="Y33" s="11" t="str">
        <f t="shared" si="2"/>
        <v>0</v>
      </c>
      <c r="Z33" s="11" t="str">
        <f t="shared" si="3"/>
        <v>0</v>
      </c>
      <c r="AA33" s="11" t="str">
        <f t="shared" si="4"/>
        <v>0</v>
      </c>
      <c r="AB33" s="11" t="str">
        <f t="shared" si="5"/>
        <v>0</v>
      </c>
      <c r="AC33" s="11" t="str">
        <f t="shared" si="6"/>
        <v>0</v>
      </c>
      <c r="AD33" s="11">
        <f t="shared" si="7"/>
        <v>57</v>
      </c>
      <c r="AE33" s="14"/>
      <c r="AF33" s="14"/>
      <c r="AG33" s="14"/>
      <c r="AH33" s="14"/>
    </row>
    <row r="34" spans="1:34" ht="30" x14ac:dyDescent="0.25">
      <c r="A34" s="149" t="s">
        <v>357</v>
      </c>
      <c r="B34" s="149" t="s">
        <v>358</v>
      </c>
      <c r="C34" s="149" t="s">
        <v>16</v>
      </c>
      <c r="D34" s="142">
        <f>8-COUNTBLANK(E34:T34)</f>
        <v>1</v>
      </c>
      <c r="E34" s="43">
        <v>14</v>
      </c>
      <c r="F34" s="44">
        <f>IFERROR(VLOOKUP(E34,Poengskala!$B$4:C148,2,FALSE),"0")</f>
        <v>56</v>
      </c>
      <c r="G34" s="52"/>
      <c r="H34" s="45" t="str">
        <f>IFERROR(VLOOKUP(G34,Poengskala!$B$4:E148,2,FALSE),"0")</f>
        <v>0</v>
      </c>
      <c r="I34" s="43"/>
      <c r="J34" s="44" t="str">
        <f>IFERROR(VLOOKUP(I34,Poengskala!$B$4:G148,2,FALSE),"0")</f>
        <v>0</v>
      </c>
      <c r="K34" s="56"/>
      <c r="L34" s="45" t="str">
        <f>IFERROR(VLOOKUP(K34,Poengskala!$B$4:I148,2,FALSE),"0")</f>
        <v>0</v>
      </c>
      <c r="M34" s="43"/>
      <c r="N34" s="44" t="str">
        <f>IFERROR(VLOOKUP(M34,Poengskala!$B$4:K148,2,FALSE),"0")</f>
        <v>0</v>
      </c>
      <c r="O34" s="57"/>
      <c r="P34" s="45" t="str">
        <f>IFERROR(VLOOKUP(O34,Poengskala!$B$4:M148,2,FALSE),"0")</f>
        <v>0</v>
      </c>
      <c r="Q34" s="43"/>
      <c r="R34" s="44" t="str">
        <f>IFERROR(VLOOKUP(Q34,Poengskala!$B$4:O148,2,FALSE),"0")</f>
        <v>0</v>
      </c>
      <c r="S34" s="52"/>
      <c r="T34" s="45" t="str">
        <f>IFERROR(VLOOKUP(S34,Poengskala!$B$4:Q148,2,FALSE),"0")</f>
        <v>0</v>
      </c>
      <c r="U34" s="47">
        <f>SUM(F34+H34+J34+L34+N34+P34+R34+T34)</f>
        <v>56</v>
      </c>
      <c r="V34" s="48">
        <f>IF(D34&gt;=1,LARGE(W34:AD34,1),"0")+IF(D34&gt;=2,LARGE(W34:AD34,2),"0")+IF(D34&gt;=3,LARGE(W34:AD34,3),"0")+IF(D34&gt;=4,LARGE(W34:AD34,4),"0")</f>
        <v>56</v>
      </c>
      <c r="W34" s="11">
        <f t="shared" si="0"/>
        <v>56</v>
      </c>
      <c r="X34" s="11" t="str">
        <f t="shared" si="1"/>
        <v>0</v>
      </c>
      <c r="Y34" s="11" t="str">
        <f t="shared" si="2"/>
        <v>0</v>
      </c>
      <c r="Z34" s="11" t="str">
        <f t="shared" si="3"/>
        <v>0</v>
      </c>
      <c r="AA34" s="11" t="str">
        <f t="shared" si="4"/>
        <v>0</v>
      </c>
      <c r="AB34" s="11" t="str">
        <f t="shared" si="5"/>
        <v>0</v>
      </c>
      <c r="AC34" s="11" t="str">
        <f t="shared" si="6"/>
        <v>0</v>
      </c>
      <c r="AD34" s="11" t="str">
        <f t="shared" si="7"/>
        <v>0</v>
      </c>
      <c r="AE34" s="14"/>
      <c r="AF34" s="14"/>
      <c r="AG34" s="14"/>
      <c r="AH34" s="14"/>
    </row>
    <row r="35" spans="1:34" x14ac:dyDescent="0.25">
      <c r="A35" s="147" t="s">
        <v>211</v>
      </c>
      <c r="B35" s="147" t="s">
        <v>212</v>
      </c>
      <c r="C35" s="147" t="s">
        <v>16</v>
      </c>
      <c r="D35" s="142">
        <f>8-COUNTBLANK(E35:T35)</f>
        <v>1</v>
      </c>
      <c r="E35" s="43"/>
      <c r="F35" s="44" t="str">
        <f>IFERROR(VLOOKUP(E35,Poengskala!$B$4:C109,2,FALSE),"0")</f>
        <v>0</v>
      </c>
      <c r="G35" s="50"/>
      <c r="H35" s="45" t="str">
        <f>IFERROR(VLOOKUP(G35,Poengskala!$B$4:E109,2,FALSE),"0")</f>
        <v>0</v>
      </c>
      <c r="I35" s="43"/>
      <c r="J35" s="44" t="str">
        <f>IFERROR(VLOOKUP(I35,Poengskala!$B$4:G109,2,FALSE),"0")</f>
        <v>0</v>
      </c>
      <c r="K35" s="50">
        <v>17</v>
      </c>
      <c r="L35" s="45">
        <f>IFERROR(VLOOKUP(K35,Poengskala!$B$4:I109,2,FALSE),"0")</f>
        <v>53</v>
      </c>
      <c r="M35" s="43"/>
      <c r="N35" s="44" t="str">
        <f>IFERROR(VLOOKUP(M35,Poengskala!$B$4:K109,2,FALSE),"0")</f>
        <v>0</v>
      </c>
      <c r="O35" s="46"/>
      <c r="P35" s="45" t="str">
        <f>IFERROR(VLOOKUP(O35,Poengskala!$B$4:M109,2,FALSE),"0")</f>
        <v>0</v>
      </c>
      <c r="Q35" s="43"/>
      <c r="R35" s="44" t="str">
        <f>IFERROR(VLOOKUP(Q35,Poengskala!$B$4:O109,2,FALSE),"0")</f>
        <v>0</v>
      </c>
      <c r="S35" s="46"/>
      <c r="T35" s="45" t="str">
        <f>IFERROR(VLOOKUP(S35,Poengskala!$B$4:Q109,2,FALSE),"0")</f>
        <v>0</v>
      </c>
      <c r="U35" s="47">
        <f>SUM(F35+H35+J35+L35+N35+P35+R35+T35)</f>
        <v>53</v>
      </c>
      <c r="V35" s="48">
        <f>IF(D35&gt;=1,LARGE(W35:AD35,1),"0")+IF(D35&gt;=2,LARGE(W35:AD35,2),"0")+IF(D35&gt;=3,LARGE(W35:AD35,3),"0")+IF(D35&gt;=4,LARGE(W35:AD35,4),"0")</f>
        <v>53</v>
      </c>
      <c r="W35" s="11" t="str">
        <f t="shared" ref="W35:W67" si="8">F35</f>
        <v>0</v>
      </c>
      <c r="X35" s="11" t="str">
        <f t="shared" ref="X35:X67" si="9">H35</f>
        <v>0</v>
      </c>
      <c r="Y35" s="11" t="str">
        <f t="shared" ref="Y35:Y67" si="10">J35</f>
        <v>0</v>
      </c>
      <c r="Z35" s="11">
        <f t="shared" ref="Z35:Z67" si="11">L35</f>
        <v>53</v>
      </c>
      <c r="AA35" s="11" t="str">
        <f t="shared" ref="AA35:AA67" si="12">N35</f>
        <v>0</v>
      </c>
      <c r="AB35" s="11" t="str">
        <f t="shared" ref="AB35:AB67" si="13">P35</f>
        <v>0</v>
      </c>
      <c r="AC35" s="11" t="str">
        <f t="shared" ref="AC35:AC67" si="14">R35</f>
        <v>0</v>
      </c>
      <c r="AD35" s="11" t="str">
        <f t="shared" ref="AD35:AD67" si="15">T35</f>
        <v>0</v>
      </c>
      <c r="AE35" s="14"/>
      <c r="AF35" s="14"/>
      <c r="AG35" s="14"/>
      <c r="AH35" s="14"/>
    </row>
    <row r="36" spans="1:34" x14ac:dyDescent="0.25">
      <c r="A36" s="146" t="s">
        <v>359</v>
      </c>
      <c r="B36" s="146" t="s">
        <v>360</v>
      </c>
      <c r="C36" s="146" t="s">
        <v>21</v>
      </c>
      <c r="D36" s="142">
        <f>8-COUNTBLANK(E36:T36)</f>
        <v>1</v>
      </c>
      <c r="E36" s="43"/>
      <c r="F36" s="44" t="str">
        <f>IFERROR(VLOOKUP(E36,Poengskala!$B$4:C150,2,FALSE),"0")</f>
        <v>0</v>
      </c>
      <c r="G36" s="52"/>
      <c r="H36" s="45" t="str">
        <f>IFERROR(VLOOKUP(G36,Poengskala!$B$4:E150,2,FALSE),"0")</f>
        <v>0</v>
      </c>
      <c r="I36" s="43"/>
      <c r="J36" s="44" t="str">
        <f>IFERROR(VLOOKUP(I36,Poengskala!$B$4:G150,2,FALSE),"0")</f>
        <v>0</v>
      </c>
      <c r="K36" s="52">
        <v>19</v>
      </c>
      <c r="L36" s="45">
        <f>IFERROR(VLOOKUP(K36,Poengskala!$B$4:I150,2,FALSE),"0")</f>
        <v>51</v>
      </c>
      <c r="M36" s="43"/>
      <c r="N36" s="44" t="str">
        <f>IFERROR(VLOOKUP(M36,Poengskala!$B$4:K150,2,FALSE),"0")</f>
        <v>0</v>
      </c>
      <c r="O36" s="52"/>
      <c r="P36" s="45" t="str">
        <f>IFERROR(VLOOKUP(O36,Poengskala!$B$4:M150,2,FALSE),"0")</f>
        <v>0</v>
      </c>
      <c r="Q36" s="43"/>
      <c r="R36" s="44" t="str">
        <f>IFERROR(VLOOKUP(Q36,Poengskala!$B$4:O150,2,FALSE),"0")</f>
        <v>0</v>
      </c>
      <c r="S36" s="53"/>
      <c r="T36" s="45" t="str">
        <f>IFERROR(VLOOKUP(S36,Poengskala!$B$4:Q150,2,FALSE),"0")</f>
        <v>0</v>
      </c>
      <c r="U36" s="47">
        <f>SUM(F36+H36+J36+L36+N36+P36+R36+T36)</f>
        <v>51</v>
      </c>
      <c r="V36" s="48">
        <f>IF(D36&gt;=1,LARGE(W36:AD36,1),"0")+IF(D36&gt;=2,LARGE(W36:AD36,2),"0")+IF(D36&gt;=3,LARGE(W36:AD36,3),"0")+IF(D36&gt;=4,LARGE(W36:AD36,4),"0")</f>
        <v>51</v>
      </c>
      <c r="W36" s="11" t="str">
        <f t="shared" si="8"/>
        <v>0</v>
      </c>
      <c r="X36" s="11" t="str">
        <f t="shared" si="9"/>
        <v>0</v>
      </c>
      <c r="Y36" s="11" t="str">
        <f t="shared" si="10"/>
        <v>0</v>
      </c>
      <c r="Z36" s="11">
        <f t="shared" si="11"/>
        <v>51</v>
      </c>
      <c r="AA36" s="11" t="str">
        <f t="shared" si="12"/>
        <v>0</v>
      </c>
      <c r="AB36" s="11" t="str">
        <f t="shared" si="13"/>
        <v>0</v>
      </c>
      <c r="AC36" s="11" t="str">
        <f t="shared" si="14"/>
        <v>0</v>
      </c>
      <c r="AD36" s="11" t="str">
        <f t="shared" si="15"/>
        <v>0</v>
      </c>
      <c r="AE36" s="14"/>
      <c r="AF36" s="14"/>
      <c r="AG36" s="14"/>
      <c r="AH36" s="14"/>
    </row>
    <row r="37" spans="1:34" x14ac:dyDescent="0.25">
      <c r="A37" s="147" t="s">
        <v>216</v>
      </c>
      <c r="B37" s="147" t="s">
        <v>217</v>
      </c>
      <c r="C37" s="147" t="s">
        <v>34</v>
      </c>
      <c r="D37" s="142">
        <f>8-COUNTBLANK(E37:T37)</f>
        <v>0</v>
      </c>
      <c r="E37" s="43"/>
      <c r="F37" s="44" t="str">
        <f>IFERROR(VLOOKUP(E37,Poengskala!$B$4:C107,2,FALSE),"0")</f>
        <v>0</v>
      </c>
      <c r="G37" s="50"/>
      <c r="H37" s="45" t="str">
        <f>IFERROR(VLOOKUP(G37,Poengskala!$B$4:E107,2,FALSE),"0")</f>
        <v>0</v>
      </c>
      <c r="I37" s="43"/>
      <c r="J37" s="44" t="str">
        <f>IFERROR(VLOOKUP(I37,Poengskala!$B$4:G107,2,FALSE),"0")</f>
        <v>0</v>
      </c>
      <c r="K37" s="50"/>
      <c r="L37" s="45" t="str">
        <f>IFERROR(VLOOKUP(K37,Poengskala!$B$4:I107,2,FALSE),"0")</f>
        <v>0</v>
      </c>
      <c r="M37" s="43"/>
      <c r="N37" s="44" t="str">
        <f>IFERROR(VLOOKUP(M37,Poengskala!$B$4:K107,2,FALSE),"0")</f>
        <v>0</v>
      </c>
      <c r="O37" s="43"/>
      <c r="P37" s="45" t="str">
        <f>IFERROR(VLOOKUP(O37,Poengskala!$B$4:M107,2,FALSE),"0")</f>
        <v>0</v>
      </c>
      <c r="Q37" s="43"/>
      <c r="R37" s="44" t="str">
        <f>IFERROR(VLOOKUP(Q37,Poengskala!$B$4:O107,2,FALSE),"0")</f>
        <v>0</v>
      </c>
      <c r="S37" s="43"/>
      <c r="T37" s="45" t="str">
        <f>IFERROR(VLOOKUP(S37,Poengskala!$B$4:Q107,2,FALSE),"0")</f>
        <v>0</v>
      </c>
      <c r="U37" s="47">
        <f>SUM(F37+H37+J37+L37+N37+P37+R37+T37)</f>
        <v>0</v>
      </c>
      <c r="V37" s="48">
        <f>IF(D37&gt;=1,LARGE(W37:AD37,1),"0")+IF(D37&gt;=2,LARGE(W37:AD37,2),"0")+IF(D37&gt;=3,LARGE(W37:AD37,3),"0")+IF(D37&gt;=4,LARGE(W37:AD37,4),"0")</f>
        <v>0</v>
      </c>
      <c r="W37" s="11" t="str">
        <f t="shared" si="8"/>
        <v>0</v>
      </c>
      <c r="X37" s="11" t="str">
        <f t="shared" si="9"/>
        <v>0</v>
      </c>
      <c r="Y37" s="11" t="str">
        <f t="shared" si="10"/>
        <v>0</v>
      </c>
      <c r="Z37" s="11" t="str">
        <f t="shared" si="11"/>
        <v>0</v>
      </c>
      <c r="AA37" s="11" t="str">
        <f t="shared" si="12"/>
        <v>0</v>
      </c>
      <c r="AB37" s="11" t="str">
        <f t="shared" si="13"/>
        <v>0</v>
      </c>
      <c r="AC37" s="11" t="str">
        <f t="shared" si="14"/>
        <v>0</v>
      </c>
      <c r="AD37" s="11" t="str">
        <f t="shared" si="15"/>
        <v>0</v>
      </c>
      <c r="AE37" s="14"/>
      <c r="AF37" s="14"/>
      <c r="AG37" s="14"/>
      <c r="AH37" s="14"/>
    </row>
    <row r="38" spans="1:34" x14ac:dyDescent="0.25">
      <c r="A38" s="147" t="s">
        <v>220</v>
      </c>
      <c r="B38" s="147" t="s">
        <v>221</v>
      </c>
      <c r="C38" s="147" t="s">
        <v>34</v>
      </c>
      <c r="D38" s="142">
        <f>8-COUNTBLANK(E38:T38)</f>
        <v>0</v>
      </c>
      <c r="E38" s="43"/>
      <c r="F38" s="44" t="str">
        <f>IFERROR(VLOOKUP(E38,Poengskala!$B$4:C122,2,FALSE),"0")</f>
        <v>0</v>
      </c>
      <c r="G38" s="50"/>
      <c r="H38" s="45" t="str">
        <f>IFERROR(VLOOKUP(G38,Poengskala!$B$4:E122,2,FALSE),"0")</f>
        <v>0</v>
      </c>
      <c r="I38" s="43"/>
      <c r="J38" s="44" t="str">
        <f>IFERROR(VLOOKUP(I38,Poengskala!$B$4:G122,2,FALSE),"0")</f>
        <v>0</v>
      </c>
      <c r="K38" s="50"/>
      <c r="L38" s="45" t="str">
        <f>IFERROR(VLOOKUP(K38,Poengskala!$B$4:I122,2,FALSE),"0")</f>
        <v>0</v>
      </c>
      <c r="M38" s="43"/>
      <c r="N38" s="44" t="str">
        <f>IFERROR(VLOOKUP(M38,Poengskala!$B$4:K122,2,FALSE),"0")</f>
        <v>0</v>
      </c>
      <c r="O38" s="46"/>
      <c r="P38" s="45" t="str">
        <f>IFERROR(VLOOKUP(O38,Poengskala!$B$4:M122,2,FALSE),"0")</f>
        <v>0</v>
      </c>
      <c r="Q38" s="43"/>
      <c r="R38" s="44" t="str">
        <f>IFERROR(VLOOKUP(Q38,Poengskala!$B$4:O122,2,FALSE),"0")</f>
        <v>0</v>
      </c>
      <c r="S38" s="46"/>
      <c r="T38" s="45" t="str">
        <f>IFERROR(VLOOKUP(S38,Poengskala!$B$4:Q122,2,FALSE),"0")</f>
        <v>0</v>
      </c>
      <c r="U38" s="47">
        <f>SUM(F38+H38+J38+L38+N38+P38+R38+T38)</f>
        <v>0</v>
      </c>
      <c r="V38" s="48">
        <f>IF(D38&gt;=1,LARGE(W38:AD38,1),"0")+IF(D38&gt;=2,LARGE(W38:AD38,2),"0")+IF(D38&gt;=3,LARGE(W38:AD38,3),"0")+IF(D38&gt;=4,LARGE(W38:AD38,4),"0")</f>
        <v>0</v>
      </c>
      <c r="W38" s="11" t="str">
        <f t="shared" si="8"/>
        <v>0</v>
      </c>
      <c r="X38" s="11" t="str">
        <f t="shared" si="9"/>
        <v>0</v>
      </c>
      <c r="Y38" s="11" t="str">
        <f t="shared" si="10"/>
        <v>0</v>
      </c>
      <c r="Z38" s="11" t="str">
        <f t="shared" si="11"/>
        <v>0</v>
      </c>
      <c r="AA38" s="11" t="str">
        <f t="shared" si="12"/>
        <v>0</v>
      </c>
      <c r="AB38" s="11" t="str">
        <f t="shared" si="13"/>
        <v>0</v>
      </c>
      <c r="AC38" s="11" t="str">
        <f t="shared" si="14"/>
        <v>0</v>
      </c>
      <c r="AD38" s="11" t="str">
        <f t="shared" si="15"/>
        <v>0</v>
      </c>
      <c r="AE38" s="14"/>
      <c r="AF38" s="14"/>
      <c r="AG38" s="14"/>
      <c r="AH38" s="14"/>
    </row>
    <row r="39" spans="1:34" x14ac:dyDescent="0.25">
      <c r="A39" s="147" t="s">
        <v>151</v>
      </c>
      <c r="B39" s="147" t="s">
        <v>231</v>
      </c>
      <c r="C39" s="147" t="s">
        <v>100</v>
      </c>
      <c r="D39" s="142">
        <f>8-COUNTBLANK(E39:T39)</f>
        <v>0</v>
      </c>
      <c r="E39" s="43"/>
      <c r="F39" s="44" t="str">
        <f>IFERROR(VLOOKUP(E39,Poengskala!$B$4:C128,2,FALSE),"0")</f>
        <v>0</v>
      </c>
      <c r="G39" s="50"/>
      <c r="H39" s="45" t="str">
        <f>IFERROR(VLOOKUP(G39,Poengskala!$B$4:E128,2,FALSE),"0")</f>
        <v>0</v>
      </c>
      <c r="I39" s="43"/>
      <c r="J39" s="44" t="str">
        <f>IFERROR(VLOOKUP(I39,Poengskala!$B$4:G128,2,FALSE),"0")</f>
        <v>0</v>
      </c>
      <c r="K39" s="50"/>
      <c r="L39" s="45" t="str">
        <f>IFERROR(VLOOKUP(K39,Poengskala!$B$4:I128,2,FALSE),"0")</f>
        <v>0</v>
      </c>
      <c r="M39" s="43"/>
      <c r="N39" s="44" t="str">
        <f>IFERROR(VLOOKUP(M39,Poengskala!$B$4:K128,2,FALSE),"0")</f>
        <v>0</v>
      </c>
      <c r="O39" s="46"/>
      <c r="P39" s="45" t="str">
        <f>IFERROR(VLOOKUP(O39,Poengskala!$B$4:M128,2,FALSE),"0")</f>
        <v>0</v>
      </c>
      <c r="Q39" s="43"/>
      <c r="R39" s="44" t="str">
        <f>IFERROR(VLOOKUP(Q39,Poengskala!$B$4:O128,2,FALSE),"0")</f>
        <v>0</v>
      </c>
      <c r="S39" s="46"/>
      <c r="T39" s="45" t="str">
        <f>IFERROR(VLOOKUP(S39,Poengskala!$B$4:Q128,2,FALSE),"0")</f>
        <v>0</v>
      </c>
      <c r="U39" s="47">
        <f>SUM(F39+H39+J39+L39+N39+P39+R39+T39)</f>
        <v>0</v>
      </c>
      <c r="V39" s="48">
        <f>IF(D39&gt;=1,LARGE(W39:AD39,1),"0")+IF(D39&gt;=2,LARGE(W39:AD39,2),"0")+IF(D39&gt;=3,LARGE(W39:AD39,3),"0")+IF(D39&gt;=4,LARGE(W39:AD39,4),"0")</f>
        <v>0</v>
      </c>
      <c r="W39" s="11" t="str">
        <f t="shared" si="8"/>
        <v>0</v>
      </c>
      <c r="X39" s="11" t="str">
        <f t="shared" si="9"/>
        <v>0</v>
      </c>
      <c r="Y39" s="11" t="str">
        <f t="shared" si="10"/>
        <v>0</v>
      </c>
      <c r="Z39" s="11" t="str">
        <f t="shared" si="11"/>
        <v>0</v>
      </c>
      <c r="AA39" s="11" t="str">
        <f t="shared" si="12"/>
        <v>0</v>
      </c>
      <c r="AB39" s="11" t="str">
        <f t="shared" si="13"/>
        <v>0</v>
      </c>
      <c r="AC39" s="11" t="str">
        <f t="shared" si="14"/>
        <v>0</v>
      </c>
      <c r="AD39" s="11" t="str">
        <f t="shared" si="15"/>
        <v>0</v>
      </c>
      <c r="AE39" s="14"/>
      <c r="AF39" s="14"/>
      <c r="AG39" s="14"/>
      <c r="AH39" s="14"/>
    </row>
    <row r="40" spans="1:34" x14ac:dyDescent="0.25">
      <c r="A40" s="151" t="s">
        <v>151</v>
      </c>
      <c r="B40" s="147" t="s">
        <v>251</v>
      </c>
      <c r="C40" s="147" t="s">
        <v>16</v>
      </c>
      <c r="D40" s="142">
        <f>8-COUNTBLANK(E40:T40)</f>
        <v>0</v>
      </c>
      <c r="E40" s="43"/>
      <c r="F40" s="44" t="str">
        <f>IFERROR(VLOOKUP(E40,Poengskala!$B$4:C133,2,FALSE),"0")</f>
        <v>0</v>
      </c>
      <c r="G40" s="50"/>
      <c r="H40" s="45" t="str">
        <f>IFERROR(VLOOKUP(G40,Poengskala!$B$4:E133,2,FALSE),"0")</f>
        <v>0</v>
      </c>
      <c r="I40" s="43"/>
      <c r="J40" s="44" t="str">
        <f>IFERROR(VLOOKUP(I40,Poengskala!$B$4:G133,2,FALSE),"0")</f>
        <v>0</v>
      </c>
      <c r="K40" s="50"/>
      <c r="L40" s="45" t="str">
        <f>IFERROR(VLOOKUP(K40,Poengskala!$B$4:I133,2,FALSE),"0")</f>
        <v>0</v>
      </c>
      <c r="M40" s="43"/>
      <c r="N40" s="44" t="str">
        <f>IFERROR(VLOOKUP(M40,Poengskala!$B$4:K133,2,FALSE),"0")</f>
        <v>0</v>
      </c>
      <c r="O40" s="52"/>
      <c r="P40" s="45" t="str">
        <f>IFERROR(VLOOKUP(O40,Poengskala!$B$4:M133,2,FALSE),"0")</f>
        <v>0</v>
      </c>
      <c r="Q40" s="43"/>
      <c r="R40" s="44" t="str">
        <f>IFERROR(VLOOKUP(Q40,Poengskala!$B$4:O133,2,FALSE),"0")</f>
        <v>0</v>
      </c>
      <c r="S40" s="53"/>
      <c r="T40" s="45" t="str">
        <f>IFERROR(VLOOKUP(S40,Poengskala!$B$4:Q133,2,FALSE),"0")</f>
        <v>0</v>
      </c>
      <c r="U40" s="47">
        <f>SUM(F40+H40+J40+L40+N40+P40+R40+T40)</f>
        <v>0</v>
      </c>
      <c r="V40" s="48">
        <f>IF(D40&gt;=1,LARGE(W40:AD40,1),"0")+IF(D40&gt;=2,LARGE(W40:AD40,2),"0")+IF(D40&gt;=3,LARGE(W40:AD40,3),"0")+IF(D40&gt;=4,LARGE(W40:AD40,4),"0")</f>
        <v>0</v>
      </c>
      <c r="W40" s="11" t="str">
        <f t="shared" si="8"/>
        <v>0</v>
      </c>
      <c r="X40" s="11" t="str">
        <f t="shared" si="9"/>
        <v>0</v>
      </c>
      <c r="Y40" s="11" t="str">
        <f t="shared" si="10"/>
        <v>0</v>
      </c>
      <c r="Z40" s="11" t="str">
        <f t="shared" si="11"/>
        <v>0</v>
      </c>
      <c r="AA40" s="11" t="str">
        <f t="shared" si="12"/>
        <v>0</v>
      </c>
      <c r="AB40" s="11" t="str">
        <f t="shared" si="13"/>
        <v>0</v>
      </c>
      <c r="AC40" s="11" t="str">
        <f t="shared" si="14"/>
        <v>0</v>
      </c>
      <c r="AD40" s="11" t="str">
        <f t="shared" si="15"/>
        <v>0</v>
      </c>
      <c r="AE40" s="14"/>
      <c r="AF40" s="14"/>
      <c r="AG40" s="14"/>
      <c r="AH40" s="14"/>
    </row>
    <row r="41" spans="1:34" x14ac:dyDescent="0.25">
      <c r="A41" s="151" t="s">
        <v>258</v>
      </c>
      <c r="B41" s="147" t="s">
        <v>259</v>
      </c>
      <c r="C41" s="147" t="s">
        <v>16</v>
      </c>
      <c r="D41" s="142">
        <f>8-COUNTBLANK(E41:T41)</f>
        <v>0</v>
      </c>
      <c r="E41" s="43"/>
      <c r="F41" s="44" t="str">
        <f>IFERROR(VLOOKUP(E41,Poengskala!$B$4:C118,2,FALSE),"0")</f>
        <v>0</v>
      </c>
      <c r="G41" s="50"/>
      <c r="H41" s="45" t="str">
        <f>IFERROR(VLOOKUP(G41,Poengskala!$B$4:E118,2,FALSE),"0")</f>
        <v>0</v>
      </c>
      <c r="I41" s="43"/>
      <c r="J41" s="44" t="str">
        <f>IFERROR(VLOOKUP(I41,Poengskala!$B$4:G118,2,FALSE),"0")</f>
        <v>0</v>
      </c>
      <c r="K41" s="55"/>
      <c r="L41" s="45" t="str">
        <f>IFERROR(VLOOKUP(K41,Poengskala!$B$4:I118,2,FALSE),"0")</f>
        <v>0</v>
      </c>
      <c r="M41" s="43"/>
      <c r="N41" s="44" t="str">
        <f>IFERROR(VLOOKUP(M41,Poengskala!$B$4:K118,2,FALSE),"0")</f>
        <v>0</v>
      </c>
      <c r="O41" s="46"/>
      <c r="P41" s="45" t="str">
        <f>IFERROR(VLOOKUP(O41,Poengskala!$B$4:M118,2,FALSE),"0")</f>
        <v>0</v>
      </c>
      <c r="Q41" s="43"/>
      <c r="R41" s="44" t="str">
        <f>IFERROR(VLOOKUP(Q41,Poengskala!$B$4:O118,2,FALSE),"0")</f>
        <v>0</v>
      </c>
      <c r="S41" s="46"/>
      <c r="T41" s="45" t="str">
        <f>IFERROR(VLOOKUP(S41,Poengskala!$B$4:Q118,2,FALSE),"0")</f>
        <v>0</v>
      </c>
      <c r="U41" s="47">
        <f>SUM(F41+H41+J41+L41+N41+P41+R41+T41)</f>
        <v>0</v>
      </c>
      <c r="V41" s="48">
        <f>IF(D41&gt;=1,LARGE(W41:AD41,1),"0")+IF(D41&gt;=2,LARGE(W41:AD41,2),"0")+IF(D41&gt;=3,LARGE(W41:AD41,3),"0")+IF(D41&gt;=4,LARGE(W41:AD41,4),"0")</f>
        <v>0</v>
      </c>
      <c r="W41" s="11" t="str">
        <f t="shared" si="8"/>
        <v>0</v>
      </c>
      <c r="X41" s="11" t="str">
        <f t="shared" si="9"/>
        <v>0</v>
      </c>
      <c r="Y41" s="11" t="str">
        <f t="shared" si="10"/>
        <v>0</v>
      </c>
      <c r="Z41" s="11" t="str">
        <f t="shared" si="11"/>
        <v>0</v>
      </c>
      <c r="AA41" s="11" t="str">
        <f t="shared" si="12"/>
        <v>0</v>
      </c>
      <c r="AB41" s="11" t="str">
        <f t="shared" si="13"/>
        <v>0</v>
      </c>
      <c r="AC41" s="11" t="str">
        <f t="shared" si="14"/>
        <v>0</v>
      </c>
      <c r="AD41" s="11" t="str">
        <f t="shared" si="15"/>
        <v>0</v>
      </c>
      <c r="AE41" s="14"/>
      <c r="AF41" s="14"/>
      <c r="AG41" s="14"/>
      <c r="AH41" s="14"/>
    </row>
    <row r="42" spans="1:34" x14ac:dyDescent="0.25">
      <c r="A42" s="146" t="s">
        <v>298</v>
      </c>
      <c r="B42" s="146" t="s">
        <v>299</v>
      </c>
      <c r="C42" s="146" t="s">
        <v>159</v>
      </c>
      <c r="D42" s="142">
        <f>8-COUNTBLANK(E42:T42)</f>
        <v>0</v>
      </c>
      <c r="E42" s="43"/>
      <c r="F42" s="44" t="str">
        <f>IFERROR(VLOOKUP(E42,Poengskala!$B$4:C149,2,FALSE),"0")</f>
        <v>0</v>
      </c>
      <c r="G42" s="52"/>
      <c r="H42" s="45" t="str">
        <f>IFERROR(VLOOKUP(G42,Poengskala!$B$4:E149,2,FALSE),"0")</f>
        <v>0</v>
      </c>
      <c r="I42" s="43"/>
      <c r="J42" s="44" t="str">
        <f>IFERROR(VLOOKUP(I42,Poengskala!$B$4:G149,2,FALSE),"0")</f>
        <v>0</v>
      </c>
      <c r="K42" s="52"/>
      <c r="L42" s="45" t="str">
        <f>IFERROR(VLOOKUP(K42,Poengskala!$B$4:I149,2,FALSE),"0")</f>
        <v>0</v>
      </c>
      <c r="M42" s="43"/>
      <c r="N42" s="44" t="str">
        <f>IFERROR(VLOOKUP(M42,Poengskala!$B$4:K149,2,FALSE),"0")</f>
        <v>0</v>
      </c>
      <c r="O42" s="52"/>
      <c r="P42" s="45" t="str">
        <f>IFERROR(VLOOKUP(O42,Poengskala!$B$4:M149,2,FALSE),"0")</f>
        <v>0</v>
      </c>
      <c r="Q42" s="43"/>
      <c r="R42" s="44" t="str">
        <f>IFERROR(VLOOKUP(Q42,Poengskala!$B$4:O149,2,FALSE),"0")</f>
        <v>0</v>
      </c>
      <c r="S42" s="53"/>
      <c r="T42" s="45" t="str">
        <f>IFERROR(VLOOKUP(S42,Poengskala!$B$4:Q149,2,FALSE),"0")</f>
        <v>0</v>
      </c>
      <c r="U42" s="47">
        <f>SUM(F42+H42+J42+L42+N42+P42+R42+T42)</f>
        <v>0</v>
      </c>
      <c r="V42" s="48">
        <f>IF(D42&gt;=1,LARGE(W42:AD42,1),"0")+IF(D42&gt;=2,LARGE(W42:AD42,2),"0")+IF(D42&gt;=3,LARGE(W42:AD42,3),"0")+IF(D42&gt;=4,LARGE(W42:AD42,4),"0")</f>
        <v>0</v>
      </c>
      <c r="W42" s="11" t="str">
        <f t="shared" si="8"/>
        <v>0</v>
      </c>
      <c r="X42" s="11" t="str">
        <f t="shared" si="9"/>
        <v>0</v>
      </c>
      <c r="Y42" s="11" t="str">
        <f t="shared" si="10"/>
        <v>0</v>
      </c>
      <c r="Z42" s="11" t="str">
        <f t="shared" si="11"/>
        <v>0</v>
      </c>
      <c r="AA42" s="11" t="str">
        <f t="shared" si="12"/>
        <v>0</v>
      </c>
      <c r="AB42" s="11" t="str">
        <f t="shared" si="13"/>
        <v>0</v>
      </c>
      <c r="AC42" s="11" t="str">
        <f t="shared" si="14"/>
        <v>0</v>
      </c>
      <c r="AD42" s="11" t="str">
        <f t="shared" si="15"/>
        <v>0</v>
      </c>
      <c r="AE42" s="14"/>
      <c r="AF42" s="14"/>
      <c r="AG42" s="14"/>
      <c r="AH42" s="14"/>
    </row>
    <row r="43" spans="1:34" x14ac:dyDescent="0.25">
      <c r="A43" s="147" t="s">
        <v>229</v>
      </c>
      <c r="B43" s="147" t="s">
        <v>230</v>
      </c>
      <c r="C43" s="147" t="s">
        <v>34</v>
      </c>
      <c r="D43" s="142">
        <f>8-COUNTBLANK(E43:T43)</f>
        <v>0</v>
      </c>
      <c r="E43" s="43"/>
      <c r="F43" s="44" t="str">
        <f>IFERROR(VLOOKUP(E43,Poengskala!$B$4:C117,2,FALSE),"0")</f>
        <v>0</v>
      </c>
      <c r="G43" s="54"/>
      <c r="H43" s="45" t="str">
        <f>IFERROR(VLOOKUP(G43,Poengskala!$B$4:E117,2,FALSE),"0")</f>
        <v>0</v>
      </c>
      <c r="I43" s="43"/>
      <c r="J43" s="44" t="str">
        <f>IFERROR(VLOOKUP(I43,Poengskala!$B$4:G117,2,FALSE),"0")</f>
        <v>0</v>
      </c>
      <c r="K43" s="54"/>
      <c r="L43" s="45" t="str">
        <f>IFERROR(VLOOKUP(K43,Poengskala!$B$4:I117,2,FALSE),"0")</f>
        <v>0</v>
      </c>
      <c r="M43" s="43"/>
      <c r="N43" s="44" t="str">
        <f>IFERROR(VLOOKUP(M43,Poengskala!$B$4:K117,2,FALSE),"0")</f>
        <v>0</v>
      </c>
      <c r="O43" s="52"/>
      <c r="P43" s="45" t="str">
        <f>IFERROR(VLOOKUP(O43,Poengskala!$B$4:M117,2,FALSE),"0")</f>
        <v>0</v>
      </c>
      <c r="Q43" s="43"/>
      <c r="R43" s="44" t="str">
        <f>IFERROR(VLOOKUP(Q43,Poengskala!$B$4:O117,2,FALSE),"0")</f>
        <v>0</v>
      </c>
      <c r="S43" s="52"/>
      <c r="T43" s="45" t="str">
        <f>IFERROR(VLOOKUP(S43,Poengskala!$B$4:Q117,2,FALSE),"0")</f>
        <v>0</v>
      </c>
      <c r="U43" s="47">
        <f>SUM(F43+H43+J43+L43+N43+P43+R43+T43)</f>
        <v>0</v>
      </c>
      <c r="V43" s="48">
        <f>IF(D43&gt;=1,LARGE(W43:AD43,1),"0")+IF(D43&gt;=2,LARGE(W43:AD43,2),"0")+IF(D43&gt;=3,LARGE(W43:AD43,3),"0")+IF(D43&gt;=4,LARGE(W43:AD43,4),"0")</f>
        <v>0</v>
      </c>
      <c r="W43" s="11" t="str">
        <f t="shared" si="8"/>
        <v>0</v>
      </c>
      <c r="X43" s="11" t="str">
        <f t="shared" si="9"/>
        <v>0</v>
      </c>
      <c r="Y43" s="11" t="str">
        <f t="shared" si="10"/>
        <v>0</v>
      </c>
      <c r="Z43" s="11" t="str">
        <f t="shared" si="11"/>
        <v>0</v>
      </c>
      <c r="AA43" s="11" t="str">
        <f t="shared" si="12"/>
        <v>0</v>
      </c>
      <c r="AB43" s="11" t="str">
        <f t="shared" si="13"/>
        <v>0</v>
      </c>
      <c r="AC43" s="11" t="str">
        <f t="shared" si="14"/>
        <v>0</v>
      </c>
      <c r="AD43" s="11" t="str">
        <f t="shared" si="15"/>
        <v>0</v>
      </c>
      <c r="AE43" s="14"/>
      <c r="AF43" s="14"/>
      <c r="AG43" s="14"/>
      <c r="AH43" s="14"/>
    </row>
    <row r="44" spans="1:34" x14ac:dyDescent="0.25">
      <c r="A44" s="147" t="s">
        <v>235</v>
      </c>
      <c r="B44" s="147" t="s">
        <v>236</v>
      </c>
      <c r="C44" s="147" t="s">
        <v>100</v>
      </c>
      <c r="D44" s="142">
        <f>8-COUNTBLANK(E44:T44)</f>
        <v>0</v>
      </c>
      <c r="E44" s="43"/>
      <c r="F44" s="44" t="str">
        <f>IFERROR(VLOOKUP(E44,Poengskala!$B$4:C113,2,FALSE),"0")</f>
        <v>0</v>
      </c>
      <c r="G44" s="50"/>
      <c r="H44" s="45" t="str">
        <f>IFERROR(VLOOKUP(G44,Poengskala!$B$4:E113,2,FALSE),"0")</f>
        <v>0</v>
      </c>
      <c r="I44" s="43"/>
      <c r="J44" s="44" t="str">
        <f>IFERROR(VLOOKUP(I44,Poengskala!$B$4:G113,2,FALSE),"0")</f>
        <v>0</v>
      </c>
      <c r="K44" s="50"/>
      <c r="L44" s="45" t="str">
        <f>IFERROR(VLOOKUP(K44,Poengskala!$B$4:I113,2,FALSE),"0")</f>
        <v>0</v>
      </c>
      <c r="M44" s="43"/>
      <c r="N44" s="44" t="str">
        <f>IFERROR(VLOOKUP(M44,Poengskala!$B$4:K113,2,FALSE),"0")</f>
        <v>0</v>
      </c>
      <c r="O44" s="52"/>
      <c r="P44" s="45" t="str">
        <f>IFERROR(VLOOKUP(O44,Poengskala!$B$4:M113,2,FALSE),"0")</f>
        <v>0</v>
      </c>
      <c r="Q44" s="43"/>
      <c r="R44" s="44" t="str">
        <f>IFERROR(VLOOKUP(Q44,Poengskala!$B$4:O113,2,FALSE),"0")</f>
        <v>0</v>
      </c>
      <c r="S44" s="53"/>
      <c r="T44" s="45" t="str">
        <f>IFERROR(VLOOKUP(S44,Poengskala!$B$4:Q113,2,FALSE),"0")</f>
        <v>0</v>
      </c>
      <c r="U44" s="47">
        <f>SUM(F44+H44+J44+L44+N44+P44+R44+T44)</f>
        <v>0</v>
      </c>
      <c r="V44" s="48">
        <f>IF(D44&gt;=1,LARGE(W44:AD44,1),"0")+IF(D44&gt;=2,LARGE(W44:AD44,2),"0")+IF(D44&gt;=3,LARGE(W44:AD44,3),"0")+IF(D44&gt;=4,LARGE(W44:AD44,4),"0")</f>
        <v>0</v>
      </c>
      <c r="W44" s="11" t="str">
        <f t="shared" si="8"/>
        <v>0</v>
      </c>
      <c r="X44" s="11" t="str">
        <f t="shared" si="9"/>
        <v>0</v>
      </c>
      <c r="Y44" s="11" t="str">
        <f t="shared" si="10"/>
        <v>0</v>
      </c>
      <c r="Z44" s="11" t="str">
        <f t="shared" si="11"/>
        <v>0</v>
      </c>
      <c r="AA44" s="11" t="str">
        <f t="shared" si="12"/>
        <v>0</v>
      </c>
      <c r="AB44" s="11" t="str">
        <f t="shared" si="13"/>
        <v>0</v>
      </c>
      <c r="AC44" s="11" t="str">
        <f t="shared" si="14"/>
        <v>0</v>
      </c>
      <c r="AD44" s="11" t="str">
        <f t="shared" si="15"/>
        <v>0</v>
      </c>
      <c r="AE44" s="14"/>
      <c r="AF44" s="14"/>
      <c r="AG44" s="14"/>
      <c r="AH44" s="14"/>
    </row>
    <row r="45" spans="1:34" x14ac:dyDescent="0.25">
      <c r="A45" s="147" t="s">
        <v>88</v>
      </c>
      <c r="B45" s="147" t="s">
        <v>232</v>
      </c>
      <c r="C45" s="147" t="s">
        <v>16</v>
      </c>
      <c r="D45" s="142">
        <f>8-COUNTBLANK(E45:T45)</f>
        <v>0</v>
      </c>
      <c r="E45" s="43"/>
      <c r="F45" s="44" t="str">
        <f>IFERROR(VLOOKUP(E45,Poengskala!$B$4:C132,2,FALSE),"0")</f>
        <v>0</v>
      </c>
      <c r="G45" s="50"/>
      <c r="H45" s="45" t="str">
        <f>IFERROR(VLOOKUP(G45,Poengskala!$B$4:E132,2,FALSE),"0")</f>
        <v>0</v>
      </c>
      <c r="I45" s="43"/>
      <c r="J45" s="44" t="str">
        <f>IFERROR(VLOOKUP(I45,Poengskala!$B$4:G132,2,FALSE),"0")</f>
        <v>0</v>
      </c>
      <c r="K45" s="50"/>
      <c r="L45" s="45" t="str">
        <f>IFERROR(VLOOKUP(K45,Poengskala!$B$4:I132,2,FALSE),"0")</f>
        <v>0</v>
      </c>
      <c r="M45" s="43"/>
      <c r="N45" s="44" t="str">
        <f>IFERROR(VLOOKUP(M45,Poengskala!$B$4:K132,2,FALSE),"0")</f>
        <v>0</v>
      </c>
      <c r="O45" s="52"/>
      <c r="P45" s="45" t="str">
        <f>IFERROR(VLOOKUP(O45,Poengskala!$B$4:M132,2,FALSE),"0")</f>
        <v>0</v>
      </c>
      <c r="Q45" s="43"/>
      <c r="R45" s="44" t="str">
        <f>IFERROR(VLOOKUP(Q45,Poengskala!$B$4:O132,2,FALSE),"0")</f>
        <v>0</v>
      </c>
      <c r="S45" s="53"/>
      <c r="T45" s="45" t="str">
        <f>IFERROR(VLOOKUP(S45,Poengskala!$B$4:Q132,2,FALSE),"0")</f>
        <v>0</v>
      </c>
      <c r="U45" s="47">
        <f>SUM(F45+H45+J45+L45+N45+P45+R45+T45)</f>
        <v>0</v>
      </c>
      <c r="V45" s="48">
        <f>IF(D45&gt;=1,LARGE(W45:AD45,1),"0")+IF(D45&gt;=2,LARGE(W45:AD45,2),"0")+IF(D45&gt;=3,LARGE(W45:AD45,3),"0")+IF(D45&gt;=4,LARGE(W45:AD45,4),"0")</f>
        <v>0</v>
      </c>
      <c r="W45" s="11" t="str">
        <f t="shared" si="8"/>
        <v>0</v>
      </c>
      <c r="X45" s="11" t="str">
        <f t="shared" si="9"/>
        <v>0</v>
      </c>
      <c r="Y45" s="11" t="str">
        <f t="shared" si="10"/>
        <v>0</v>
      </c>
      <c r="Z45" s="11" t="str">
        <f t="shared" si="11"/>
        <v>0</v>
      </c>
      <c r="AA45" s="11" t="str">
        <f t="shared" si="12"/>
        <v>0</v>
      </c>
      <c r="AB45" s="11" t="str">
        <f t="shared" si="13"/>
        <v>0</v>
      </c>
      <c r="AC45" s="11" t="str">
        <f t="shared" si="14"/>
        <v>0</v>
      </c>
      <c r="AD45" s="11" t="str">
        <f t="shared" si="15"/>
        <v>0</v>
      </c>
      <c r="AE45" s="14"/>
      <c r="AF45" s="14"/>
      <c r="AG45" s="14"/>
      <c r="AH45" s="14"/>
    </row>
    <row r="46" spans="1:34" x14ac:dyDescent="0.25">
      <c r="A46" s="147" t="s">
        <v>109</v>
      </c>
      <c r="B46" s="147" t="s">
        <v>254</v>
      </c>
      <c r="C46" s="147" t="s">
        <v>128</v>
      </c>
      <c r="D46" s="142">
        <f>8-COUNTBLANK(E46:T46)</f>
        <v>0</v>
      </c>
      <c r="E46" s="43"/>
      <c r="F46" s="44" t="str">
        <f>IFERROR(VLOOKUP(E46,Poengskala!$B$4:C136,2,FALSE),"0")</f>
        <v>0</v>
      </c>
      <c r="G46" s="50"/>
      <c r="H46" s="45" t="str">
        <f>IFERROR(VLOOKUP(G46,Poengskala!$B$4:E136,2,FALSE),"0")</f>
        <v>0</v>
      </c>
      <c r="I46" s="43"/>
      <c r="J46" s="44" t="str">
        <f>IFERROR(VLOOKUP(I46,Poengskala!$B$4:G136,2,FALSE),"0")</f>
        <v>0</v>
      </c>
      <c r="K46" s="50"/>
      <c r="L46" s="45" t="str">
        <f>IFERROR(VLOOKUP(K46,Poengskala!$B$4:I136,2,FALSE),"0")</f>
        <v>0</v>
      </c>
      <c r="M46" s="43"/>
      <c r="N46" s="44" t="str">
        <f>IFERROR(VLOOKUP(M46,Poengskala!$B$4:K136,2,FALSE),"0")</f>
        <v>0</v>
      </c>
      <c r="O46" s="52"/>
      <c r="P46" s="45" t="str">
        <f>IFERROR(VLOOKUP(O46,Poengskala!$B$4:M136,2,FALSE),"0")</f>
        <v>0</v>
      </c>
      <c r="Q46" s="43"/>
      <c r="R46" s="44" t="str">
        <f>IFERROR(VLOOKUP(Q46,Poengskala!$B$4:O136,2,FALSE),"0")</f>
        <v>0</v>
      </c>
      <c r="S46" s="52"/>
      <c r="T46" s="45" t="str">
        <f>IFERROR(VLOOKUP(S46,Poengskala!$B$4:Q136,2,FALSE),"0")</f>
        <v>0</v>
      </c>
      <c r="U46" s="47">
        <f>SUM(F46+H46+J46+L46+N46+P46+R46+T46)</f>
        <v>0</v>
      </c>
      <c r="V46" s="48">
        <f>IF(D46&gt;=1,LARGE(W46:AD46,1),"0")+IF(D46&gt;=2,LARGE(W46:AD46,2),"0")+IF(D46&gt;=3,LARGE(W46:AD46,3),"0")+IF(D46&gt;=4,LARGE(W46:AD46,4),"0")</f>
        <v>0</v>
      </c>
      <c r="W46" s="11" t="str">
        <f t="shared" si="8"/>
        <v>0</v>
      </c>
      <c r="X46" s="11" t="str">
        <f t="shared" si="9"/>
        <v>0</v>
      </c>
      <c r="Y46" s="11" t="str">
        <f t="shared" si="10"/>
        <v>0</v>
      </c>
      <c r="Z46" s="11" t="str">
        <f t="shared" si="11"/>
        <v>0</v>
      </c>
      <c r="AA46" s="11" t="str">
        <f t="shared" si="12"/>
        <v>0</v>
      </c>
      <c r="AB46" s="11" t="str">
        <f t="shared" si="13"/>
        <v>0</v>
      </c>
      <c r="AC46" s="11" t="str">
        <f t="shared" si="14"/>
        <v>0</v>
      </c>
      <c r="AD46" s="11" t="str">
        <f t="shared" si="15"/>
        <v>0</v>
      </c>
      <c r="AE46" s="14"/>
      <c r="AF46" s="14"/>
      <c r="AG46" s="14"/>
      <c r="AH46" s="14"/>
    </row>
    <row r="47" spans="1:34" x14ac:dyDescent="0.25">
      <c r="A47" s="147" t="s">
        <v>237</v>
      </c>
      <c r="B47" s="147" t="s">
        <v>238</v>
      </c>
      <c r="C47" s="147" t="s">
        <v>16</v>
      </c>
      <c r="D47" s="142">
        <f>8-COUNTBLANK(E47:T47)</f>
        <v>0</v>
      </c>
      <c r="E47" s="43"/>
      <c r="F47" s="44" t="str">
        <f>IFERROR(VLOOKUP(E47,Poengskala!$B$4:C129,2,FALSE),"0")</f>
        <v>0</v>
      </c>
      <c r="G47" s="50"/>
      <c r="H47" s="45" t="str">
        <f>IFERROR(VLOOKUP(G47,Poengskala!$B$4:E129,2,FALSE),"0")</f>
        <v>0</v>
      </c>
      <c r="I47" s="43"/>
      <c r="J47" s="44" t="str">
        <f>IFERROR(VLOOKUP(I47,Poengskala!$B$4:G129,2,FALSE),"0")</f>
        <v>0</v>
      </c>
      <c r="K47" s="50"/>
      <c r="L47" s="45" t="str">
        <f>IFERROR(VLOOKUP(K47,Poengskala!$B$4:I129,2,FALSE),"0")</f>
        <v>0</v>
      </c>
      <c r="M47" s="43"/>
      <c r="N47" s="44" t="str">
        <f>IFERROR(VLOOKUP(M47,Poengskala!$B$4:K129,2,FALSE),"0")</f>
        <v>0</v>
      </c>
      <c r="O47" s="52"/>
      <c r="P47" s="45" t="str">
        <f>IFERROR(VLOOKUP(O47,Poengskala!$B$4:M129,2,FALSE),"0")</f>
        <v>0</v>
      </c>
      <c r="Q47" s="43"/>
      <c r="R47" s="44" t="str">
        <f>IFERROR(VLOOKUP(Q47,Poengskala!$B$4:O129,2,FALSE),"0")</f>
        <v>0</v>
      </c>
      <c r="S47" s="52"/>
      <c r="T47" s="45" t="str">
        <f>IFERROR(VLOOKUP(S47,Poengskala!$B$4:Q129,2,FALSE),"0")</f>
        <v>0</v>
      </c>
      <c r="U47" s="47">
        <f>SUM(F47+H47+J47+L47+N47+P47+R47+T47)</f>
        <v>0</v>
      </c>
      <c r="V47" s="48">
        <f>IF(D47&gt;=1,LARGE(W47:AD47,1),"0")+IF(D47&gt;=2,LARGE(W47:AD47,2),"0")+IF(D47&gt;=3,LARGE(W47:AD47,3),"0")+IF(D47&gt;=4,LARGE(W47:AD47,4),"0")</f>
        <v>0</v>
      </c>
      <c r="W47" s="11" t="str">
        <f t="shared" si="8"/>
        <v>0</v>
      </c>
      <c r="X47" s="11" t="str">
        <f t="shared" si="9"/>
        <v>0</v>
      </c>
      <c r="Y47" s="11" t="str">
        <f t="shared" si="10"/>
        <v>0</v>
      </c>
      <c r="Z47" s="11" t="str">
        <f t="shared" si="11"/>
        <v>0</v>
      </c>
      <c r="AA47" s="11" t="str">
        <f t="shared" si="12"/>
        <v>0</v>
      </c>
      <c r="AB47" s="11" t="str">
        <f t="shared" si="13"/>
        <v>0</v>
      </c>
      <c r="AC47" s="11" t="str">
        <f t="shared" si="14"/>
        <v>0</v>
      </c>
      <c r="AD47" s="11" t="str">
        <f t="shared" si="15"/>
        <v>0</v>
      </c>
      <c r="AE47" s="14"/>
      <c r="AF47" s="14"/>
      <c r="AG47" s="14"/>
      <c r="AH47" s="14"/>
    </row>
    <row r="48" spans="1:34" x14ac:dyDescent="0.25">
      <c r="A48" s="147" t="s">
        <v>68</v>
      </c>
      <c r="B48" s="147" t="s">
        <v>260</v>
      </c>
      <c r="C48" s="147" t="s">
        <v>16</v>
      </c>
      <c r="D48" s="142">
        <f>8-COUNTBLANK(E48:T48)</f>
        <v>0</v>
      </c>
      <c r="E48" s="43"/>
      <c r="F48" s="44" t="str">
        <f>IFERROR(VLOOKUP(E48,Poengskala!$B$4:C123,2,FALSE),"0")</f>
        <v>0</v>
      </c>
      <c r="G48" s="50"/>
      <c r="H48" s="45" t="str">
        <f>IFERROR(VLOOKUP(G48,Poengskala!$B$4:E123,2,FALSE),"0")</f>
        <v>0</v>
      </c>
      <c r="I48" s="43"/>
      <c r="J48" s="44" t="str">
        <f>IFERROR(VLOOKUP(I48,Poengskala!$B$4:G123,2,FALSE),"0")</f>
        <v>0</v>
      </c>
      <c r="K48" s="50"/>
      <c r="L48" s="45" t="str">
        <f>IFERROR(VLOOKUP(K48,Poengskala!$B$4:I123,2,FALSE),"0")</f>
        <v>0</v>
      </c>
      <c r="M48" s="43"/>
      <c r="N48" s="44" t="str">
        <f>IFERROR(VLOOKUP(M48,Poengskala!$B$4:K123,2,FALSE),"0")</f>
        <v>0</v>
      </c>
      <c r="O48" s="43"/>
      <c r="P48" s="45" t="str">
        <f>IFERROR(VLOOKUP(O48,Poengskala!$B$4:M123,2,FALSE),"0")</f>
        <v>0</v>
      </c>
      <c r="Q48" s="43"/>
      <c r="R48" s="44" t="str">
        <f>IFERROR(VLOOKUP(Q48,Poengskala!$B$4:O123,2,FALSE),"0")</f>
        <v>0</v>
      </c>
      <c r="S48" s="43"/>
      <c r="T48" s="45" t="str">
        <f>IFERROR(VLOOKUP(S48,Poengskala!$B$4:Q123,2,FALSE),"0")</f>
        <v>0</v>
      </c>
      <c r="U48" s="47">
        <f>SUM(F48+H48+J48+L48+N48+P48+R48+T48)</f>
        <v>0</v>
      </c>
      <c r="V48" s="48">
        <f>IF(D48&gt;=1,LARGE(W48:AD48,1),"0")+IF(D48&gt;=2,LARGE(W48:AD48,2),"0")+IF(D48&gt;=3,LARGE(W48:AD48,3),"0")+IF(D48&gt;=4,LARGE(W48:AD48,4),"0")</f>
        <v>0</v>
      </c>
      <c r="W48" s="11" t="str">
        <f t="shared" si="8"/>
        <v>0</v>
      </c>
      <c r="X48" s="11" t="str">
        <f t="shared" si="9"/>
        <v>0</v>
      </c>
      <c r="Y48" s="11" t="str">
        <f t="shared" si="10"/>
        <v>0</v>
      </c>
      <c r="Z48" s="11" t="str">
        <f t="shared" si="11"/>
        <v>0</v>
      </c>
      <c r="AA48" s="11" t="str">
        <f t="shared" si="12"/>
        <v>0</v>
      </c>
      <c r="AB48" s="11" t="str">
        <f t="shared" si="13"/>
        <v>0</v>
      </c>
      <c r="AC48" s="11" t="str">
        <f t="shared" si="14"/>
        <v>0</v>
      </c>
      <c r="AD48" s="11" t="str">
        <f t="shared" si="15"/>
        <v>0</v>
      </c>
      <c r="AE48" s="14"/>
      <c r="AF48" s="14"/>
      <c r="AG48" s="14"/>
      <c r="AH48" s="14"/>
    </row>
    <row r="49" spans="1:34" x14ac:dyDescent="0.25">
      <c r="A49" s="147" t="s">
        <v>244</v>
      </c>
      <c r="B49" s="147" t="s">
        <v>245</v>
      </c>
      <c r="C49" s="147" t="s">
        <v>21</v>
      </c>
      <c r="D49" s="142">
        <f>8-COUNTBLANK(E49:T49)</f>
        <v>0</v>
      </c>
      <c r="E49" s="43"/>
      <c r="F49" s="44" t="str">
        <f>IFERROR(VLOOKUP(E49,Poengskala!$B$4:C110,2,FALSE),"0")</f>
        <v>0</v>
      </c>
      <c r="G49" s="49"/>
      <c r="H49" s="45" t="str">
        <f>IFERROR(VLOOKUP(G49,Poengskala!$B$4:E110,2,FALSE),"0")</f>
        <v>0</v>
      </c>
      <c r="I49" s="43"/>
      <c r="J49" s="44" t="str">
        <f>IFERROR(VLOOKUP(I49,Poengskala!$B$4:G110,2,FALSE),"0")</f>
        <v>0</v>
      </c>
      <c r="K49" s="49"/>
      <c r="L49" s="45" t="str">
        <f>IFERROR(VLOOKUP(K49,Poengskala!$B$4:I110,2,FALSE),"0")</f>
        <v>0</v>
      </c>
      <c r="M49" s="43"/>
      <c r="N49" s="44" t="str">
        <f>IFERROR(VLOOKUP(M49,Poengskala!$B$4:K110,2,FALSE),"0")</f>
        <v>0</v>
      </c>
      <c r="O49" s="52"/>
      <c r="P49" s="45" t="str">
        <f>IFERROR(VLOOKUP(O49,Poengskala!$B$4:M110,2,FALSE),"0")</f>
        <v>0</v>
      </c>
      <c r="Q49" s="43"/>
      <c r="R49" s="44" t="str">
        <f>IFERROR(VLOOKUP(Q49,Poengskala!$B$4:O110,2,FALSE),"0")</f>
        <v>0</v>
      </c>
      <c r="S49" s="53"/>
      <c r="T49" s="45" t="str">
        <f>IFERROR(VLOOKUP(S49,Poengskala!$B$4:Q110,2,FALSE),"0")</f>
        <v>0</v>
      </c>
      <c r="U49" s="47">
        <f>SUM(F49+H49+J49+L49+N49+P49+R49+T49)</f>
        <v>0</v>
      </c>
      <c r="V49" s="48">
        <f>IF(D49&gt;=1,LARGE(W49:AD49,1),"0")+IF(D49&gt;=2,LARGE(W49:AD49,2),"0")+IF(D49&gt;=3,LARGE(W49:AD49,3),"0")+IF(D49&gt;=4,LARGE(W49:AD49,4),"0")</f>
        <v>0</v>
      </c>
      <c r="W49" s="11" t="str">
        <f t="shared" si="8"/>
        <v>0</v>
      </c>
      <c r="X49" s="11" t="str">
        <f t="shared" si="9"/>
        <v>0</v>
      </c>
      <c r="Y49" s="11" t="str">
        <f t="shared" si="10"/>
        <v>0</v>
      </c>
      <c r="Z49" s="11" t="str">
        <f t="shared" si="11"/>
        <v>0</v>
      </c>
      <c r="AA49" s="11" t="str">
        <f t="shared" si="12"/>
        <v>0</v>
      </c>
      <c r="AB49" s="11" t="str">
        <f t="shared" si="13"/>
        <v>0</v>
      </c>
      <c r="AC49" s="11" t="str">
        <f t="shared" si="14"/>
        <v>0</v>
      </c>
      <c r="AD49" s="11" t="str">
        <f t="shared" si="15"/>
        <v>0</v>
      </c>
      <c r="AE49" s="14"/>
      <c r="AF49" s="14"/>
      <c r="AG49" s="14"/>
      <c r="AH49" s="14"/>
    </row>
    <row r="50" spans="1:34" ht="15" customHeight="1" x14ac:dyDescent="0.25">
      <c r="A50" s="147" t="s">
        <v>248</v>
      </c>
      <c r="B50" s="147" t="s">
        <v>249</v>
      </c>
      <c r="C50" s="147" t="s">
        <v>128</v>
      </c>
      <c r="D50" s="142">
        <f>8-COUNTBLANK(E50:T50)</f>
        <v>0</v>
      </c>
      <c r="E50" s="43"/>
      <c r="F50" s="44" t="str">
        <f>IFERROR(VLOOKUP(E50,Poengskala!$B$4:C135,2,FALSE),"0")</f>
        <v>0</v>
      </c>
      <c r="G50" s="50"/>
      <c r="H50" s="45" t="str">
        <f>IFERROR(VLOOKUP(G50,Poengskala!$B$4:E135,2,FALSE),"0")</f>
        <v>0</v>
      </c>
      <c r="I50" s="43"/>
      <c r="J50" s="44" t="str">
        <f>IFERROR(VLOOKUP(I50,Poengskala!$B$4:G135,2,FALSE),"0")</f>
        <v>0</v>
      </c>
      <c r="K50" s="50"/>
      <c r="L50" s="45" t="str">
        <f>IFERROR(VLOOKUP(K50,Poengskala!$B$4:I135,2,FALSE),"0")</f>
        <v>0</v>
      </c>
      <c r="M50" s="43"/>
      <c r="N50" s="44" t="str">
        <f>IFERROR(VLOOKUP(M50,Poengskala!$B$4:K135,2,FALSE),"0")</f>
        <v>0</v>
      </c>
      <c r="O50" s="46"/>
      <c r="P50" s="45" t="str">
        <f>IFERROR(VLOOKUP(O50,Poengskala!$B$4:M135,2,FALSE),"0")</f>
        <v>0</v>
      </c>
      <c r="Q50" s="43"/>
      <c r="R50" s="44" t="str">
        <f>IFERROR(VLOOKUP(Q50,Poengskala!$B$4:O135,2,FALSE),"0")</f>
        <v>0</v>
      </c>
      <c r="S50" s="46"/>
      <c r="T50" s="45" t="str">
        <f>IFERROR(VLOOKUP(S50,Poengskala!$B$4:Q135,2,FALSE),"0")</f>
        <v>0</v>
      </c>
      <c r="U50" s="47">
        <f>SUM(F50+H50+J50+L50+N50+P50+R50+T50)</f>
        <v>0</v>
      </c>
      <c r="V50" s="48">
        <f>IF(D50&gt;=1,LARGE(W50:AD50,1),"0")+IF(D50&gt;=2,LARGE(W50:AD50,2),"0")+IF(D50&gt;=3,LARGE(W50:AD50,3),"0")+IF(D50&gt;=4,LARGE(W50:AD50,4),"0")</f>
        <v>0</v>
      </c>
      <c r="W50" s="11" t="str">
        <f t="shared" si="8"/>
        <v>0</v>
      </c>
      <c r="X50" s="11" t="str">
        <f t="shared" si="9"/>
        <v>0</v>
      </c>
      <c r="Y50" s="11" t="str">
        <f t="shared" si="10"/>
        <v>0</v>
      </c>
      <c r="Z50" s="11" t="str">
        <f t="shared" si="11"/>
        <v>0</v>
      </c>
      <c r="AA50" s="11" t="str">
        <f t="shared" si="12"/>
        <v>0</v>
      </c>
      <c r="AB50" s="11" t="str">
        <f t="shared" si="13"/>
        <v>0</v>
      </c>
      <c r="AC50" s="11" t="str">
        <f t="shared" si="14"/>
        <v>0</v>
      </c>
      <c r="AD50" s="11" t="str">
        <f t="shared" si="15"/>
        <v>0</v>
      </c>
      <c r="AE50" s="14"/>
      <c r="AF50" s="14"/>
      <c r="AG50" s="14"/>
      <c r="AH50" s="14"/>
    </row>
    <row r="51" spans="1:34" x14ac:dyDescent="0.25">
      <c r="A51" s="147" t="s">
        <v>179</v>
      </c>
      <c r="B51" s="147" t="s">
        <v>228</v>
      </c>
      <c r="C51" s="147" t="s">
        <v>34</v>
      </c>
      <c r="D51" s="142">
        <f>8-COUNTBLANK(E51:T51)</f>
        <v>0</v>
      </c>
      <c r="E51" s="43"/>
      <c r="F51" s="44" t="str">
        <f>IFERROR(VLOOKUP(E51,Poengskala!$B$4:C127,2,FALSE),"0")</f>
        <v>0</v>
      </c>
      <c r="G51" s="50"/>
      <c r="H51" s="45" t="str">
        <f>IFERROR(VLOOKUP(G51,Poengskala!$B$4:E127,2,FALSE),"0")</f>
        <v>0</v>
      </c>
      <c r="I51" s="43"/>
      <c r="J51" s="44" t="str">
        <f>IFERROR(VLOOKUP(I51,Poengskala!$B$4:G127,2,FALSE),"0")</f>
        <v>0</v>
      </c>
      <c r="K51" s="50"/>
      <c r="L51" s="45" t="str">
        <f>IFERROR(VLOOKUP(K51,Poengskala!$B$4:I127,2,FALSE),"0")</f>
        <v>0</v>
      </c>
      <c r="M51" s="43"/>
      <c r="N51" s="44" t="str">
        <f>IFERROR(VLOOKUP(M51,Poengskala!$B$4:K127,2,FALSE),"0")</f>
        <v>0</v>
      </c>
      <c r="O51" s="43"/>
      <c r="P51" s="45" t="str">
        <f>IFERROR(VLOOKUP(O51,Poengskala!$B$4:M127,2,FALSE),"0")</f>
        <v>0</v>
      </c>
      <c r="Q51" s="43"/>
      <c r="R51" s="44" t="str">
        <f>IFERROR(VLOOKUP(Q51,Poengskala!$B$4:O127,2,FALSE),"0")</f>
        <v>0</v>
      </c>
      <c r="S51" s="43"/>
      <c r="T51" s="45" t="str">
        <f>IFERROR(VLOOKUP(S51,Poengskala!$B$4:Q127,2,FALSE),"0")</f>
        <v>0</v>
      </c>
      <c r="U51" s="47">
        <f>SUM(F51+H51+J51+L51+N51+P51+R51+T51)</f>
        <v>0</v>
      </c>
      <c r="V51" s="48">
        <f>IF(D51&gt;=1,LARGE(W51:AD51,1),"0")+IF(D51&gt;=2,LARGE(W51:AD51,2),"0")+IF(D51&gt;=3,LARGE(W51:AD51,3),"0")+IF(D51&gt;=4,LARGE(W51:AD51,4),"0")</f>
        <v>0</v>
      </c>
      <c r="W51" s="11" t="str">
        <f t="shared" si="8"/>
        <v>0</v>
      </c>
      <c r="X51" s="11" t="str">
        <f t="shared" si="9"/>
        <v>0</v>
      </c>
      <c r="Y51" s="11" t="str">
        <f t="shared" si="10"/>
        <v>0</v>
      </c>
      <c r="Z51" s="11" t="str">
        <f t="shared" si="11"/>
        <v>0</v>
      </c>
      <c r="AA51" s="11" t="str">
        <f t="shared" si="12"/>
        <v>0</v>
      </c>
      <c r="AB51" s="11" t="str">
        <f t="shared" si="13"/>
        <v>0</v>
      </c>
      <c r="AC51" s="11" t="str">
        <f t="shared" si="14"/>
        <v>0</v>
      </c>
      <c r="AD51" s="11" t="str">
        <f t="shared" si="15"/>
        <v>0</v>
      </c>
      <c r="AE51" s="14"/>
      <c r="AF51" s="14"/>
      <c r="AG51" s="14"/>
      <c r="AH51" s="14"/>
    </row>
    <row r="52" spans="1:34" x14ac:dyDescent="0.25">
      <c r="A52" s="147" t="s">
        <v>198</v>
      </c>
      <c r="B52" s="147" t="s">
        <v>233</v>
      </c>
      <c r="C52" s="147" t="s">
        <v>333</v>
      </c>
      <c r="D52" s="142">
        <f>8-COUNTBLANK(E52:T52)</f>
        <v>0</v>
      </c>
      <c r="E52" s="43"/>
      <c r="F52" s="44" t="str">
        <f>IFERROR(VLOOKUP(E52,Poengskala!$B$4:C114,2,FALSE),"0")</f>
        <v>0</v>
      </c>
      <c r="G52" s="50"/>
      <c r="H52" s="45" t="str">
        <f>IFERROR(VLOOKUP(G52,Poengskala!$B$4:E114,2,FALSE),"0")</f>
        <v>0</v>
      </c>
      <c r="I52" s="43"/>
      <c r="J52" s="44" t="str">
        <f>IFERROR(VLOOKUP(I52,Poengskala!$B$4:G114,2,FALSE),"0")</f>
        <v>0</v>
      </c>
      <c r="K52" s="50"/>
      <c r="L52" s="45" t="str">
        <f>IFERROR(VLOOKUP(K52,Poengskala!$B$4:I114,2,FALSE),"0")</f>
        <v>0</v>
      </c>
      <c r="M52" s="43"/>
      <c r="N52" s="44" t="str">
        <f>IFERROR(VLOOKUP(M52,Poengskala!$B$4:K114,2,FALSE),"0")</f>
        <v>0</v>
      </c>
      <c r="O52" s="52"/>
      <c r="P52" s="45" t="str">
        <f>IFERROR(VLOOKUP(O52,Poengskala!$B$4:M114,2,FALSE),"0")</f>
        <v>0</v>
      </c>
      <c r="Q52" s="43"/>
      <c r="R52" s="44" t="str">
        <f>IFERROR(VLOOKUP(Q52,Poengskala!$B$4:O114,2,FALSE),"0")</f>
        <v>0</v>
      </c>
      <c r="S52" s="52"/>
      <c r="T52" s="45" t="str">
        <f>IFERROR(VLOOKUP(S52,Poengskala!$B$4:Q114,2,FALSE),"0")</f>
        <v>0</v>
      </c>
      <c r="U52" s="47">
        <f>SUM(F52+H52+J52+L52+N52+P52+R52+T52)</f>
        <v>0</v>
      </c>
      <c r="V52" s="48">
        <f>IF(D52&gt;=1,LARGE(W52:AD52,1),"0")+IF(D52&gt;=2,LARGE(W52:AD52,2),"0")+IF(D52&gt;=3,LARGE(W52:AD52,3),"0")+IF(D52&gt;=4,LARGE(W52:AD52,4),"0")</f>
        <v>0</v>
      </c>
      <c r="W52" s="11" t="str">
        <f t="shared" si="8"/>
        <v>0</v>
      </c>
      <c r="X52" s="11" t="str">
        <f t="shared" si="9"/>
        <v>0</v>
      </c>
      <c r="Y52" s="11" t="str">
        <f t="shared" si="10"/>
        <v>0</v>
      </c>
      <c r="Z52" s="11" t="str">
        <f t="shared" si="11"/>
        <v>0</v>
      </c>
      <c r="AA52" s="11" t="str">
        <f t="shared" si="12"/>
        <v>0</v>
      </c>
      <c r="AB52" s="11" t="str">
        <f t="shared" si="13"/>
        <v>0</v>
      </c>
      <c r="AC52" s="11" t="str">
        <f t="shared" si="14"/>
        <v>0</v>
      </c>
      <c r="AD52" s="11" t="str">
        <f t="shared" si="15"/>
        <v>0</v>
      </c>
      <c r="AE52" s="14"/>
      <c r="AF52" s="14"/>
      <c r="AG52" s="14"/>
      <c r="AH52" s="14"/>
    </row>
    <row r="53" spans="1:34" x14ac:dyDescent="0.25">
      <c r="A53" s="147" t="s">
        <v>277</v>
      </c>
      <c r="B53" s="147" t="s">
        <v>206</v>
      </c>
      <c r="C53" s="147" t="s">
        <v>34</v>
      </c>
      <c r="D53" s="142">
        <f>8-COUNTBLANK(E53:T53)</f>
        <v>0</v>
      </c>
      <c r="E53" s="43"/>
      <c r="F53" s="44" t="str">
        <f>IFERROR(VLOOKUP(E53,Poengskala!$B$4:C124,2,FALSE),"0")</f>
        <v>0</v>
      </c>
      <c r="G53" s="50"/>
      <c r="H53" s="45" t="str">
        <f>IFERROR(VLOOKUP(G53,Poengskala!$B$4:E124,2,FALSE),"0")</f>
        <v>0</v>
      </c>
      <c r="I53" s="43"/>
      <c r="J53" s="44" t="str">
        <f>IFERROR(VLOOKUP(I53,Poengskala!$B$4:G124,2,FALSE),"0")</f>
        <v>0</v>
      </c>
      <c r="K53" s="50"/>
      <c r="L53" s="45" t="str">
        <f>IFERROR(VLOOKUP(K53,Poengskala!$B$4:I124,2,FALSE),"0")</f>
        <v>0</v>
      </c>
      <c r="M53" s="43"/>
      <c r="N53" s="44" t="str">
        <f>IFERROR(VLOOKUP(M53,Poengskala!$B$4:K124,2,FALSE),"0")</f>
        <v>0</v>
      </c>
      <c r="O53" s="43"/>
      <c r="P53" s="45" t="str">
        <f>IFERROR(VLOOKUP(O53,Poengskala!$B$4:M124,2,FALSE),"0")</f>
        <v>0</v>
      </c>
      <c r="Q53" s="43"/>
      <c r="R53" s="44" t="str">
        <f>IFERROR(VLOOKUP(Q53,Poengskala!$B$4:O124,2,FALSE),"0")</f>
        <v>0</v>
      </c>
      <c r="S53" s="43"/>
      <c r="T53" s="45" t="str">
        <f>IFERROR(VLOOKUP(S53,Poengskala!$B$4:Q124,2,FALSE),"0")</f>
        <v>0</v>
      </c>
      <c r="U53" s="47">
        <f>SUM(F53+H53+J53+L53+N53+P53+R53+T53)</f>
        <v>0</v>
      </c>
      <c r="V53" s="48">
        <f>IF(D53&gt;=1,LARGE(W53:AD53,1),"0")+IF(D53&gt;=2,LARGE(W53:AD53,2),"0")+IF(D53&gt;=3,LARGE(W53:AD53,3),"0")+IF(D53&gt;=4,LARGE(W53:AD53,4),"0")</f>
        <v>0</v>
      </c>
      <c r="W53" s="11" t="str">
        <f t="shared" si="8"/>
        <v>0</v>
      </c>
      <c r="X53" s="11" t="str">
        <f t="shared" si="9"/>
        <v>0</v>
      </c>
      <c r="Y53" s="11" t="str">
        <f t="shared" si="10"/>
        <v>0</v>
      </c>
      <c r="Z53" s="11" t="str">
        <f t="shared" si="11"/>
        <v>0</v>
      </c>
      <c r="AA53" s="11" t="str">
        <f t="shared" si="12"/>
        <v>0</v>
      </c>
      <c r="AB53" s="11" t="str">
        <f t="shared" si="13"/>
        <v>0</v>
      </c>
      <c r="AC53" s="11" t="str">
        <f t="shared" si="14"/>
        <v>0</v>
      </c>
      <c r="AD53" s="11" t="str">
        <f t="shared" si="15"/>
        <v>0</v>
      </c>
      <c r="AE53" s="14"/>
      <c r="AF53" s="14"/>
      <c r="AG53" s="14"/>
      <c r="AH53" s="14"/>
    </row>
    <row r="54" spans="1:34" x14ac:dyDescent="0.25">
      <c r="A54" s="151" t="s">
        <v>234</v>
      </c>
      <c r="B54" s="147" t="s">
        <v>177</v>
      </c>
      <c r="C54" s="147" t="s">
        <v>333</v>
      </c>
      <c r="D54" s="142">
        <f>8-COUNTBLANK(E54:T54)</f>
        <v>0</v>
      </c>
      <c r="E54" s="43"/>
      <c r="F54" s="44" t="str">
        <f>IFERROR(VLOOKUP(E54,Poengskala!$B$4:C119,2,FALSE),"0")</f>
        <v>0</v>
      </c>
      <c r="G54" s="50"/>
      <c r="H54" s="45" t="str">
        <f>IFERROR(VLOOKUP(G54,Poengskala!$B$4:E119,2,FALSE),"0")</f>
        <v>0</v>
      </c>
      <c r="I54" s="43"/>
      <c r="J54" s="44" t="str">
        <f>IFERROR(VLOOKUP(I54,Poengskala!$B$4:G119,2,FALSE),"0")</f>
        <v>0</v>
      </c>
      <c r="K54" s="50"/>
      <c r="L54" s="62" t="str">
        <f>IFERROR(VLOOKUP(K54,Poengskala!$B$4:I119,2,FALSE),"0")</f>
        <v>0</v>
      </c>
      <c r="M54" s="43"/>
      <c r="N54" s="44" t="str">
        <f>IFERROR(VLOOKUP(M54,Poengskala!$B$4:K119,2,FALSE),"0")</f>
        <v>0</v>
      </c>
      <c r="O54" s="46"/>
      <c r="P54" s="45" t="str">
        <f>IFERROR(VLOOKUP(O54,Poengskala!$B$4:M119,2,FALSE),"0")</f>
        <v>0</v>
      </c>
      <c r="Q54" s="43"/>
      <c r="R54" s="44" t="str">
        <f>IFERROR(VLOOKUP(Q54,Poengskala!$B$4:O119,2,FALSE),"0")</f>
        <v>0</v>
      </c>
      <c r="S54" s="46"/>
      <c r="T54" s="45" t="str">
        <f>IFERROR(VLOOKUP(S54,Poengskala!$B$4:Q119,2,FALSE),"0")</f>
        <v>0</v>
      </c>
      <c r="U54" s="47">
        <f>SUM(F54+H54+J54+L54+N54+P54+R54+T54)</f>
        <v>0</v>
      </c>
      <c r="V54" s="48">
        <f>IF(D54&gt;=1,LARGE(W54:AD54,1),"0")+IF(D54&gt;=2,LARGE(W54:AD54,2),"0")+IF(D54&gt;=3,LARGE(W54:AD54,3),"0")+IF(D54&gt;=4,LARGE(W54:AD54,4),"0")</f>
        <v>0</v>
      </c>
      <c r="W54" s="11" t="str">
        <f t="shared" si="8"/>
        <v>0</v>
      </c>
      <c r="X54" s="11" t="str">
        <f t="shared" si="9"/>
        <v>0</v>
      </c>
      <c r="Y54" s="11" t="str">
        <f t="shared" si="10"/>
        <v>0</v>
      </c>
      <c r="Z54" s="11" t="str">
        <f t="shared" si="11"/>
        <v>0</v>
      </c>
      <c r="AA54" s="11" t="str">
        <f t="shared" si="12"/>
        <v>0</v>
      </c>
      <c r="AB54" s="11" t="str">
        <f t="shared" si="13"/>
        <v>0</v>
      </c>
      <c r="AC54" s="11" t="str">
        <f t="shared" si="14"/>
        <v>0</v>
      </c>
      <c r="AD54" s="11" t="str">
        <f t="shared" si="15"/>
        <v>0</v>
      </c>
      <c r="AE54" s="14"/>
      <c r="AF54" s="14"/>
      <c r="AG54" s="14"/>
      <c r="AH54" s="14"/>
    </row>
    <row r="55" spans="1:34" x14ac:dyDescent="0.25">
      <c r="A55" s="147" t="s">
        <v>243</v>
      </c>
      <c r="B55" s="147" t="s">
        <v>104</v>
      </c>
      <c r="C55" s="147" t="s">
        <v>128</v>
      </c>
      <c r="D55" s="142">
        <f>8-COUNTBLANK(E55:T55)</f>
        <v>0</v>
      </c>
      <c r="E55" s="43"/>
      <c r="F55" s="44" t="str">
        <f>IFERROR(VLOOKUP(E55,Poengskala!$B$4:C130,2,FALSE),"0")</f>
        <v>0</v>
      </c>
      <c r="G55" s="50"/>
      <c r="H55" s="45" t="str">
        <f>IFERROR(VLOOKUP(G55,Poengskala!$B$4:E130,2,FALSE),"0")</f>
        <v>0</v>
      </c>
      <c r="I55" s="43"/>
      <c r="J55" s="44" t="str">
        <f>IFERROR(VLOOKUP(I55,Poengskala!$B$4:G130,2,FALSE),"0")</f>
        <v>0</v>
      </c>
      <c r="K55" s="50"/>
      <c r="L55" s="45" t="str">
        <f>IFERROR(VLOOKUP(K55,Poengskala!$B$4:I130,2,FALSE),"0")</f>
        <v>0</v>
      </c>
      <c r="M55" s="43"/>
      <c r="N55" s="44" t="str">
        <f>IFERROR(VLOOKUP(M55,Poengskala!$B$4:K130,2,FALSE),"0")</f>
        <v>0</v>
      </c>
      <c r="O55" s="52"/>
      <c r="P55" s="45" t="str">
        <f>IFERROR(VLOOKUP(O55,Poengskala!$B$4:M130,2,FALSE),"0")</f>
        <v>0</v>
      </c>
      <c r="Q55" s="43"/>
      <c r="R55" s="44" t="str">
        <f>IFERROR(VLOOKUP(Q55,Poengskala!$B$4:O130,2,FALSE),"0")</f>
        <v>0</v>
      </c>
      <c r="S55" s="52"/>
      <c r="T55" s="45" t="str">
        <f>IFERROR(VLOOKUP(S55,Poengskala!$B$4:Q130,2,FALSE),"0")</f>
        <v>0</v>
      </c>
      <c r="U55" s="47">
        <f>SUM(F55+H55+J55+L55+N55+P55+R55+T55)</f>
        <v>0</v>
      </c>
      <c r="V55" s="48">
        <f>IF(D55&gt;=1,LARGE(W55:AD55,1),"0")+IF(D55&gt;=2,LARGE(W55:AD55,2),"0")+IF(D55&gt;=3,LARGE(W55:AD55,3),"0")+IF(D55&gt;=4,LARGE(W55:AD55,4),"0")</f>
        <v>0</v>
      </c>
      <c r="W55" s="11" t="str">
        <f t="shared" si="8"/>
        <v>0</v>
      </c>
      <c r="X55" s="11" t="str">
        <f t="shared" si="9"/>
        <v>0</v>
      </c>
      <c r="Y55" s="11" t="str">
        <f t="shared" si="10"/>
        <v>0</v>
      </c>
      <c r="Z55" s="11" t="str">
        <f t="shared" si="11"/>
        <v>0</v>
      </c>
      <c r="AA55" s="11" t="str">
        <f t="shared" si="12"/>
        <v>0</v>
      </c>
      <c r="AB55" s="11" t="str">
        <f t="shared" si="13"/>
        <v>0</v>
      </c>
      <c r="AC55" s="11" t="str">
        <f t="shared" si="14"/>
        <v>0</v>
      </c>
      <c r="AD55" s="11" t="str">
        <f t="shared" si="15"/>
        <v>0</v>
      </c>
      <c r="AE55" s="14"/>
      <c r="AF55" s="14"/>
      <c r="AG55" s="14"/>
      <c r="AH55" s="14"/>
    </row>
    <row r="56" spans="1:34" ht="15" customHeight="1" x14ac:dyDescent="0.25">
      <c r="A56" s="145" t="s">
        <v>263</v>
      </c>
      <c r="B56" s="145" t="s">
        <v>264</v>
      </c>
      <c r="C56" s="145" t="s">
        <v>16</v>
      </c>
      <c r="D56" s="142">
        <f>8-COUNTBLANK(E56:T56)</f>
        <v>0</v>
      </c>
      <c r="E56" s="43"/>
      <c r="F56" s="44" t="str">
        <f>IFERROR(VLOOKUP(E56,Poengskala!$B$4:C111,2,FALSE),"0")</f>
        <v>0</v>
      </c>
      <c r="G56" s="43"/>
      <c r="H56" s="45" t="str">
        <f>IFERROR(VLOOKUP(G56,Poengskala!$B$4:E111,2,FALSE),"0")</f>
        <v>0</v>
      </c>
      <c r="I56" s="43"/>
      <c r="J56" s="44" t="str">
        <f>IFERROR(VLOOKUP(I56,Poengskala!$B$4:G111,2,FALSE),"0")</f>
        <v>0</v>
      </c>
      <c r="K56" s="43"/>
      <c r="L56" s="45" t="str">
        <f>IFERROR(VLOOKUP(K56,Poengskala!$B$4:I111,2,FALSE),"0")</f>
        <v>0</v>
      </c>
      <c r="M56" s="43"/>
      <c r="N56" s="44" t="str">
        <f>IFERROR(VLOOKUP(M56,Poengskala!$B$4:K111,2,FALSE),"0")</f>
        <v>0</v>
      </c>
      <c r="O56" s="52"/>
      <c r="P56" s="45" t="str">
        <f>IFERROR(VLOOKUP(O56,Poengskala!$B$4:M111,2,FALSE),"0")</f>
        <v>0</v>
      </c>
      <c r="Q56" s="43"/>
      <c r="R56" s="44" t="str">
        <f>IFERROR(VLOOKUP(Q56,Poengskala!$B$4:O111,2,FALSE),"0")</f>
        <v>0</v>
      </c>
      <c r="S56" s="53"/>
      <c r="T56" s="45" t="str">
        <f>IFERROR(VLOOKUP(S56,Poengskala!$B$4:Q111,2,FALSE),"0")</f>
        <v>0</v>
      </c>
      <c r="U56" s="47">
        <f>SUM(F56+H56+J56+L56+N56+P56+R56+T56)</f>
        <v>0</v>
      </c>
      <c r="V56" s="48">
        <f>IF(D56&gt;=1,LARGE(W56:AD56,1),"0")+IF(D56&gt;=2,LARGE(W56:AD56,2),"0")+IF(D56&gt;=3,LARGE(W56:AD56,3),"0")+IF(D56&gt;=4,LARGE(W56:AD56,4),"0")</f>
        <v>0</v>
      </c>
      <c r="W56" s="11" t="str">
        <f t="shared" si="8"/>
        <v>0</v>
      </c>
      <c r="X56" s="11" t="str">
        <f t="shared" si="9"/>
        <v>0</v>
      </c>
      <c r="Y56" s="11" t="str">
        <f t="shared" si="10"/>
        <v>0</v>
      </c>
      <c r="Z56" s="11" t="str">
        <f t="shared" si="11"/>
        <v>0</v>
      </c>
      <c r="AA56" s="11" t="str">
        <f t="shared" si="12"/>
        <v>0</v>
      </c>
      <c r="AB56" s="11" t="str">
        <f t="shared" si="13"/>
        <v>0</v>
      </c>
      <c r="AC56" s="11" t="str">
        <f t="shared" si="14"/>
        <v>0</v>
      </c>
      <c r="AD56" s="11" t="str">
        <f t="shared" si="15"/>
        <v>0</v>
      </c>
      <c r="AE56" s="14"/>
      <c r="AF56" s="14"/>
      <c r="AG56" s="14"/>
      <c r="AH56" s="14"/>
    </row>
    <row r="57" spans="1:34" x14ac:dyDescent="0.25">
      <c r="A57" s="145" t="s">
        <v>201</v>
      </c>
      <c r="B57" s="145" t="s">
        <v>202</v>
      </c>
      <c r="C57" s="145" t="s">
        <v>128</v>
      </c>
      <c r="D57" s="142">
        <f>8-COUNTBLANK(E57:T57)</f>
        <v>0</v>
      </c>
      <c r="E57" s="43"/>
      <c r="F57" s="44" t="str">
        <f>IFERROR(VLOOKUP(E57,Poengskala!$B$4:C121,2,FALSE),"0")</f>
        <v>0</v>
      </c>
      <c r="G57" s="43"/>
      <c r="H57" s="45" t="str">
        <f>IFERROR(VLOOKUP(G57,Poengskala!$B$4:E121,2,FALSE),"0")</f>
        <v>0</v>
      </c>
      <c r="I57" s="43"/>
      <c r="J57" s="44" t="str">
        <f>IFERROR(VLOOKUP(I57,Poengskala!$B$4:G121,2,FALSE),"0")</f>
        <v>0</v>
      </c>
      <c r="K57" s="43"/>
      <c r="L57" s="45" t="str">
        <f>IFERROR(VLOOKUP(K57,Poengskala!$B$4:I121,2,FALSE),"0")</f>
        <v>0</v>
      </c>
      <c r="M57" s="43"/>
      <c r="N57" s="44" t="str">
        <f>IFERROR(VLOOKUP(M57,Poengskala!$B$4:K121,2,FALSE),"0")</f>
        <v>0</v>
      </c>
      <c r="O57" s="52"/>
      <c r="P57" s="45" t="str">
        <f>IFERROR(VLOOKUP(O57,Poengskala!$B$4:M121,2,FALSE),"0")</f>
        <v>0</v>
      </c>
      <c r="Q57" s="43"/>
      <c r="R57" s="44" t="str">
        <f>IFERROR(VLOOKUP(Q57,Poengskala!$B$4:O121,2,FALSE),"0")</f>
        <v>0</v>
      </c>
      <c r="S57" s="53"/>
      <c r="T57" s="45" t="str">
        <f>IFERROR(VLOOKUP(S57,Poengskala!$B$4:Q121,2,FALSE),"0")</f>
        <v>0</v>
      </c>
      <c r="U57" s="47">
        <f>SUM(F57+H57+J57+L57+N57+P57+R57+T57)</f>
        <v>0</v>
      </c>
      <c r="V57" s="48">
        <f>IF(D57&gt;=1,LARGE(W57:AD57,1),"0")+IF(D57&gt;=2,LARGE(W57:AD57,2),"0")+IF(D57&gt;=3,LARGE(W57:AD57,3),"0")+IF(D57&gt;=4,LARGE(W57:AD57,4),"0")</f>
        <v>0</v>
      </c>
      <c r="W57" s="11" t="str">
        <f t="shared" si="8"/>
        <v>0</v>
      </c>
      <c r="X57" s="11" t="str">
        <f t="shared" si="9"/>
        <v>0</v>
      </c>
      <c r="Y57" s="11" t="str">
        <f t="shared" si="10"/>
        <v>0</v>
      </c>
      <c r="Z57" s="11" t="str">
        <f t="shared" si="11"/>
        <v>0</v>
      </c>
      <c r="AA57" s="11" t="str">
        <f t="shared" si="12"/>
        <v>0</v>
      </c>
      <c r="AB57" s="11" t="str">
        <f t="shared" si="13"/>
        <v>0</v>
      </c>
      <c r="AC57" s="11" t="str">
        <f t="shared" si="14"/>
        <v>0</v>
      </c>
      <c r="AD57" s="11" t="str">
        <f t="shared" si="15"/>
        <v>0</v>
      </c>
      <c r="AE57" s="14"/>
      <c r="AF57" s="14"/>
      <c r="AG57" s="14"/>
      <c r="AH57" s="14"/>
    </row>
    <row r="58" spans="1:34" x14ac:dyDescent="0.25">
      <c r="A58" s="149"/>
      <c r="B58" s="149"/>
      <c r="C58" s="149"/>
      <c r="D58" s="142">
        <f>8-COUNTBLANK(E58:T58)</f>
        <v>0</v>
      </c>
      <c r="E58" s="43"/>
      <c r="F58" s="44" t="str">
        <f>IFERROR(VLOOKUP(E58,Poengskala!$B$4:C158,2,FALSE),"0")</f>
        <v>0</v>
      </c>
      <c r="G58" s="43"/>
      <c r="H58" s="45" t="str">
        <f>IFERROR(VLOOKUP(G58,Poengskala!$B$4:E158,2,FALSE),"0")</f>
        <v>0</v>
      </c>
      <c r="I58" s="43"/>
      <c r="J58" s="44" t="str">
        <f>IFERROR(VLOOKUP(I58,Poengskala!$B$4:G158,2,FALSE),"0")</f>
        <v>0</v>
      </c>
      <c r="K58" s="43"/>
      <c r="L58" s="45" t="str">
        <f>IFERROR(VLOOKUP(K58,Poengskala!$B$4:I158,2,FALSE),"0")</f>
        <v>0</v>
      </c>
      <c r="M58" s="43"/>
      <c r="N58" s="44" t="str">
        <f>IFERROR(VLOOKUP(M58,Poengskala!$B$4:K158,2,FALSE),"0")</f>
        <v>0</v>
      </c>
      <c r="O58" s="43"/>
      <c r="P58" s="45" t="str">
        <f>IFERROR(VLOOKUP(O58,Poengskala!$B$4:M158,2,FALSE),"0")</f>
        <v>0</v>
      </c>
      <c r="Q58" s="43"/>
      <c r="R58" s="44" t="str">
        <f>IFERROR(VLOOKUP(Q58,Poengskala!$B$4:O158,2,FALSE),"0")</f>
        <v>0</v>
      </c>
      <c r="S58" s="43"/>
      <c r="T58" s="45" t="str">
        <f>IFERROR(VLOOKUP(S58,Poengskala!$B$4:Q158,2,FALSE),"0")</f>
        <v>0</v>
      </c>
      <c r="U58" s="47">
        <f>SUM(F58+H58+J58+L58+N58+P58+R58+T58)</f>
        <v>0</v>
      </c>
      <c r="V58" s="48">
        <f>IF(D58&gt;=1,LARGE(W58:AD58,1),"0")+IF(D58&gt;=2,LARGE(W58:AD58,2),"0")+IF(D58&gt;=3,LARGE(W58:AD58,3),"0")+IF(D58&gt;=4,LARGE(W58:AD58,4),"0")</f>
        <v>0</v>
      </c>
      <c r="W58" s="11" t="str">
        <f t="shared" si="8"/>
        <v>0</v>
      </c>
      <c r="X58" s="11" t="str">
        <f t="shared" si="9"/>
        <v>0</v>
      </c>
      <c r="Y58" s="11" t="str">
        <f t="shared" si="10"/>
        <v>0</v>
      </c>
      <c r="Z58" s="11" t="str">
        <f t="shared" si="11"/>
        <v>0</v>
      </c>
      <c r="AA58" s="11" t="str">
        <f t="shared" si="12"/>
        <v>0</v>
      </c>
      <c r="AB58" s="11" t="str">
        <f t="shared" si="13"/>
        <v>0</v>
      </c>
      <c r="AC58" s="11" t="str">
        <f t="shared" si="14"/>
        <v>0</v>
      </c>
      <c r="AD58" s="11" t="str">
        <f t="shared" si="15"/>
        <v>0</v>
      </c>
      <c r="AE58" s="14"/>
      <c r="AF58" s="14"/>
      <c r="AG58" s="14"/>
      <c r="AH58" s="14"/>
    </row>
    <row r="59" spans="1:34" x14ac:dyDescent="0.25">
      <c r="A59" s="149"/>
      <c r="B59" s="149"/>
      <c r="C59" s="149"/>
      <c r="D59" s="142">
        <f>8-COUNTBLANK(E59:T59)</f>
        <v>0</v>
      </c>
      <c r="E59" s="43"/>
      <c r="F59" s="44" t="str">
        <f>IFERROR(VLOOKUP(E59,Poengskala!$B$4:C159,2,FALSE),"0")</f>
        <v>0</v>
      </c>
      <c r="G59" s="58"/>
      <c r="H59" s="45" t="str">
        <f>IFERROR(VLOOKUP(G59,Poengskala!$B$4:E159,2,FALSE),"0")</f>
        <v>0</v>
      </c>
      <c r="I59" s="43"/>
      <c r="J59" s="44" t="str">
        <f>IFERROR(VLOOKUP(I59,Poengskala!$B$4:G159,2,FALSE),"0")</f>
        <v>0</v>
      </c>
      <c r="K59" s="43"/>
      <c r="L59" s="45" t="str">
        <f>IFERROR(VLOOKUP(K59,Poengskala!$B$4:I159,2,FALSE),"0")</f>
        <v>0</v>
      </c>
      <c r="M59" s="43"/>
      <c r="N59" s="44" t="str">
        <f>IFERROR(VLOOKUP(M59,Poengskala!$B$4:K159,2,FALSE),"0")</f>
        <v>0</v>
      </c>
      <c r="O59" s="43"/>
      <c r="P59" s="45" t="str">
        <f>IFERROR(VLOOKUP(O59,Poengskala!$B$4:M159,2,FALSE),"0")</f>
        <v>0</v>
      </c>
      <c r="Q59" s="43"/>
      <c r="R59" s="44" t="str">
        <f>IFERROR(VLOOKUP(Q59,Poengskala!$B$4:O159,2,FALSE),"0")</f>
        <v>0</v>
      </c>
      <c r="S59" s="43"/>
      <c r="T59" s="45" t="str">
        <f>IFERROR(VLOOKUP(S59,Poengskala!$B$4:Q159,2,FALSE),"0")</f>
        <v>0</v>
      </c>
      <c r="U59" s="47">
        <f>SUM(F59+H59+J59+L59+N59+P59+R59+T59)</f>
        <v>0</v>
      </c>
      <c r="V59" s="48">
        <f>IF(D59&gt;=1,LARGE(W59:AD59,1),"0")+IF(D59&gt;=2,LARGE(W59:AD59,2),"0")+IF(D59&gt;=3,LARGE(W59:AD59,3),"0")+IF(D59&gt;=4,LARGE(W59:AD59,4),"0")</f>
        <v>0</v>
      </c>
      <c r="W59" s="11" t="str">
        <f t="shared" si="8"/>
        <v>0</v>
      </c>
      <c r="X59" s="11" t="str">
        <f t="shared" si="9"/>
        <v>0</v>
      </c>
      <c r="Y59" s="11" t="str">
        <f t="shared" si="10"/>
        <v>0</v>
      </c>
      <c r="Z59" s="11" t="str">
        <f t="shared" si="11"/>
        <v>0</v>
      </c>
      <c r="AA59" s="11" t="str">
        <f t="shared" si="12"/>
        <v>0</v>
      </c>
      <c r="AB59" s="11" t="str">
        <f t="shared" si="13"/>
        <v>0</v>
      </c>
      <c r="AC59" s="11" t="str">
        <f t="shared" si="14"/>
        <v>0</v>
      </c>
      <c r="AD59" s="11" t="str">
        <f t="shared" si="15"/>
        <v>0</v>
      </c>
      <c r="AE59" s="14"/>
      <c r="AF59" s="14"/>
      <c r="AG59" s="14"/>
      <c r="AH59" s="14"/>
    </row>
    <row r="60" spans="1:34" x14ac:dyDescent="0.25">
      <c r="A60" s="146"/>
      <c r="B60" s="146"/>
      <c r="C60" s="146"/>
      <c r="D60" s="142">
        <f>8-COUNTBLANK(E60:T60)</f>
        <v>0</v>
      </c>
      <c r="E60" s="43"/>
      <c r="F60" s="44" t="str">
        <f>IFERROR(VLOOKUP(E60,Poengskala!$B$4:C160,2,FALSE),"0")</f>
        <v>0</v>
      </c>
      <c r="G60" s="52"/>
      <c r="H60" s="45" t="str">
        <f>IFERROR(VLOOKUP(G60,Poengskala!$B$4:E160,2,FALSE),"0")</f>
        <v>0</v>
      </c>
      <c r="I60" s="43"/>
      <c r="J60" s="44" t="str">
        <f>IFERROR(VLOOKUP(I60,Poengskala!$B$4:G160,2,FALSE),"0")</f>
        <v>0</v>
      </c>
      <c r="K60" s="52"/>
      <c r="L60" s="45" t="str">
        <f>IFERROR(VLOOKUP(K60,Poengskala!$B$4:I160,2,FALSE),"0")</f>
        <v>0</v>
      </c>
      <c r="M60" s="43"/>
      <c r="N60" s="44" t="str">
        <f>IFERROR(VLOOKUP(M60,Poengskala!$B$4:K160,2,FALSE),"0")</f>
        <v>0</v>
      </c>
      <c r="O60" s="52"/>
      <c r="P60" s="45" t="str">
        <f>IFERROR(VLOOKUP(O60,Poengskala!$B$4:M160,2,FALSE),"0")</f>
        <v>0</v>
      </c>
      <c r="Q60" s="43"/>
      <c r="R60" s="44" t="str">
        <f>IFERROR(VLOOKUP(Q60,Poengskala!$B$4:O160,2,FALSE),"0")</f>
        <v>0</v>
      </c>
      <c r="S60" s="52"/>
      <c r="T60" s="45" t="str">
        <f>IFERROR(VLOOKUP(S60,Poengskala!$B$4:Q160,2,FALSE),"0")</f>
        <v>0</v>
      </c>
      <c r="U60" s="47">
        <f>SUM(F60+H60+J60+L60+N60+P60+R60+T60)</f>
        <v>0</v>
      </c>
      <c r="V60" s="48">
        <f>IF(D60&gt;=1,LARGE(W60:AD60,1),"0")+IF(D60&gt;=2,LARGE(W60:AD60,2),"0")+IF(D60&gt;=3,LARGE(W60:AD60,3),"0")+IF(D60&gt;=4,LARGE(W60:AD60,4),"0")</f>
        <v>0</v>
      </c>
      <c r="W60" s="11" t="str">
        <f t="shared" si="8"/>
        <v>0</v>
      </c>
      <c r="X60" s="11" t="str">
        <f t="shared" si="9"/>
        <v>0</v>
      </c>
      <c r="Y60" s="11" t="str">
        <f t="shared" si="10"/>
        <v>0</v>
      </c>
      <c r="Z60" s="11" t="str">
        <f t="shared" si="11"/>
        <v>0</v>
      </c>
      <c r="AA60" s="11" t="str">
        <f t="shared" si="12"/>
        <v>0</v>
      </c>
      <c r="AB60" s="11" t="str">
        <f t="shared" si="13"/>
        <v>0</v>
      </c>
      <c r="AC60" s="11" t="str">
        <f t="shared" si="14"/>
        <v>0</v>
      </c>
      <c r="AD60" s="11" t="str">
        <f t="shared" si="15"/>
        <v>0</v>
      </c>
      <c r="AE60" s="14"/>
      <c r="AF60" s="14"/>
      <c r="AG60" s="14"/>
      <c r="AH60" s="14"/>
    </row>
    <row r="61" spans="1:34" x14ac:dyDescent="0.25">
      <c r="A61" s="146"/>
      <c r="B61" s="146"/>
      <c r="C61" s="146"/>
      <c r="D61" s="142">
        <f>8-COUNTBLANK(E61:T61)</f>
        <v>0</v>
      </c>
      <c r="E61" s="43"/>
      <c r="F61" s="44" t="str">
        <f>IFERROR(VLOOKUP(E61,Poengskala!$B$4:C161,2,FALSE),"0")</f>
        <v>0</v>
      </c>
      <c r="G61" s="53"/>
      <c r="H61" s="45" t="str">
        <f>IFERROR(VLOOKUP(G61,Poengskala!$B$4:E161,2,FALSE),"0")</f>
        <v>0</v>
      </c>
      <c r="I61" s="43"/>
      <c r="J61" s="44" t="str">
        <f>IFERROR(VLOOKUP(I61,Poengskala!$B$4:G161,2,FALSE),"0")</f>
        <v>0</v>
      </c>
      <c r="K61" s="51"/>
      <c r="L61" s="45" t="str">
        <f>IFERROR(VLOOKUP(K61,Poengskala!$B$4:I161,2,FALSE),"0")</f>
        <v>0</v>
      </c>
      <c r="M61" s="43"/>
      <c r="N61" s="44" t="str">
        <f>IFERROR(VLOOKUP(M61,Poengskala!$B$4:K161,2,FALSE),"0")</f>
        <v>0</v>
      </c>
      <c r="O61" s="51"/>
      <c r="P61" s="45" t="str">
        <f>IFERROR(VLOOKUP(O61,Poengskala!$B$4:M161,2,FALSE),"0")</f>
        <v>0</v>
      </c>
      <c r="Q61" s="43"/>
      <c r="R61" s="44" t="str">
        <f>IFERROR(VLOOKUP(Q61,Poengskala!$B$4:O161,2,FALSE),"0")</f>
        <v>0</v>
      </c>
      <c r="S61" s="51"/>
      <c r="T61" s="45" t="str">
        <f>IFERROR(VLOOKUP(S61,Poengskala!$B$4:Q161,2,FALSE),"0")</f>
        <v>0</v>
      </c>
      <c r="U61" s="47">
        <f>SUM(F61+H61+J61+L61+N61+P61+R61+T61)</f>
        <v>0</v>
      </c>
      <c r="V61" s="48">
        <f>IF(D61&gt;=1,LARGE(W61:AD61,1),"0")+IF(D61&gt;=2,LARGE(W61:AD61,2),"0")+IF(D61&gt;=3,LARGE(W61:AD61,3),"0")+IF(D61&gt;=4,LARGE(W61:AD61,4),"0")</f>
        <v>0</v>
      </c>
      <c r="W61" s="11" t="str">
        <f t="shared" si="8"/>
        <v>0</v>
      </c>
      <c r="X61" s="11" t="str">
        <f t="shared" si="9"/>
        <v>0</v>
      </c>
      <c r="Y61" s="11" t="str">
        <f t="shared" si="10"/>
        <v>0</v>
      </c>
      <c r="Z61" s="11" t="str">
        <f t="shared" si="11"/>
        <v>0</v>
      </c>
      <c r="AA61" s="11" t="str">
        <f t="shared" si="12"/>
        <v>0</v>
      </c>
      <c r="AB61" s="11" t="str">
        <f t="shared" si="13"/>
        <v>0</v>
      </c>
      <c r="AC61" s="11" t="str">
        <f t="shared" si="14"/>
        <v>0</v>
      </c>
      <c r="AD61" s="11" t="str">
        <f t="shared" si="15"/>
        <v>0</v>
      </c>
      <c r="AE61" s="14"/>
      <c r="AF61" s="14"/>
      <c r="AG61" s="14"/>
      <c r="AH61" s="14"/>
    </row>
    <row r="62" spans="1:34" x14ac:dyDescent="0.25">
      <c r="A62" s="7"/>
      <c r="B62" s="7"/>
      <c r="C62" s="7"/>
      <c r="D62" s="42">
        <f>8-COUNTBLANK(E62:T62)</f>
        <v>0</v>
      </c>
      <c r="E62" s="43"/>
      <c r="F62" s="44" t="str">
        <f>IFERROR(VLOOKUP(E62,Poengskala!$B$4:C162,2,FALSE),"0")</f>
        <v>0</v>
      </c>
      <c r="G62" s="52"/>
      <c r="H62" s="45" t="str">
        <f>IFERROR(VLOOKUP(G62,Poengskala!$B$4:E162,2,FALSE),"0")</f>
        <v>0</v>
      </c>
      <c r="I62" s="43"/>
      <c r="J62" s="44" t="str">
        <f>IFERROR(VLOOKUP(I62,Poengskala!$B$4:G162,2,FALSE),"0")</f>
        <v>0</v>
      </c>
      <c r="K62" s="52"/>
      <c r="L62" s="45" t="str">
        <f>IFERROR(VLOOKUP(K62,Poengskala!$B$4:I162,2,FALSE),"0")</f>
        <v>0</v>
      </c>
      <c r="M62" s="43"/>
      <c r="N62" s="44" t="str">
        <f>IFERROR(VLOOKUP(M62,Poengskala!$B$4:K162,2,FALSE),"0")</f>
        <v>0</v>
      </c>
      <c r="O62" s="52"/>
      <c r="P62" s="45" t="str">
        <f>IFERROR(VLOOKUP(O62,Poengskala!$B$4:M162,2,FALSE),"0")</f>
        <v>0</v>
      </c>
      <c r="Q62" s="43"/>
      <c r="R62" s="44" t="str">
        <f>IFERROR(VLOOKUP(Q62,Poengskala!$B$4:O162,2,FALSE),"0")</f>
        <v>0</v>
      </c>
      <c r="S62" s="53"/>
      <c r="T62" s="45" t="str">
        <f>IFERROR(VLOOKUP(S62,Poengskala!$B$4:Q162,2,FALSE),"0")</f>
        <v>0</v>
      </c>
      <c r="U62" s="47">
        <f>SUM(F62+H62+J62+L62+N62+P62+R62+T62)</f>
        <v>0</v>
      </c>
      <c r="V62" s="48">
        <f>IF(D62&gt;=1,LARGE(W62:AD62,1),"0")+IF(D62&gt;=2,LARGE(W62:AD62,2),"0")+IF(D62&gt;=3,LARGE(W62:AD62,3),"0")+IF(D62&gt;=4,LARGE(W62:AD62,4),"0")</f>
        <v>0</v>
      </c>
      <c r="W62" s="11" t="str">
        <f t="shared" si="8"/>
        <v>0</v>
      </c>
      <c r="X62" s="11" t="str">
        <f t="shared" si="9"/>
        <v>0</v>
      </c>
      <c r="Y62" s="11" t="str">
        <f t="shared" si="10"/>
        <v>0</v>
      </c>
      <c r="Z62" s="11" t="str">
        <f t="shared" si="11"/>
        <v>0</v>
      </c>
      <c r="AA62" s="11" t="str">
        <f t="shared" si="12"/>
        <v>0</v>
      </c>
      <c r="AB62" s="11" t="str">
        <f t="shared" si="13"/>
        <v>0</v>
      </c>
      <c r="AC62" s="11" t="str">
        <f t="shared" si="14"/>
        <v>0</v>
      </c>
      <c r="AD62" s="11" t="str">
        <f t="shared" si="15"/>
        <v>0</v>
      </c>
      <c r="AE62" s="14"/>
      <c r="AF62" s="14"/>
      <c r="AG62" s="14"/>
      <c r="AH62" s="14"/>
    </row>
    <row r="63" spans="1:34" x14ac:dyDescent="0.25">
      <c r="A63" s="7"/>
      <c r="B63" s="7"/>
      <c r="C63" s="7"/>
      <c r="D63" s="42">
        <f>8-COUNTBLANK(E63:T63)</f>
        <v>0</v>
      </c>
      <c r="E63" s="43"/>
      <c r="F63" s="44" t="str">
        <f>IFERROR(VLOOKUP(E63,Poengskala!$B$4:C163,2,FALSE),"0")</f>
        <v>0</v>
      </c>
      <c r="G63" s="52"/>
      <c r="H63" s="45" t="str">
        <f>IFERROR(VLOOKUP(G63,Poengskala!$B$4:E163,2,FALSE),"0")</f>
        <v>0</v>
      </c>
      <c r="I63" s="43"/>
      <c r="J63" s="44" t="str">
        <f>IFERROR(VLOOKUP(I63,Poengskala!$B$4:G163,2,FALSE),"0")</f>
        <v>0</v>
      </c>
      <c r="K63" s="52"/>
      <c r="L63" s="45" t="str">
        <f>IFERROR(VLOOKUP(K63,Poengskala!$B$4:I163,2,FALSE),"0")</f>
        <v>0</v>
      </c>
      <c r="M63" s="43"/>
      <c r="N63" s="44" t="str">
        <f>IFERROR(VLOOKUP(M63,Poengskala!$B$4:K163,2,FALSE),"0")</f>
        <v>0</v>
      </c>
      <c r="O63" s="52"/>
      <c r="P63" s="45" t="str">
        <f>IFERROR(VLOOKUP(O63,Poengskala!$B$4:M163,2,FALSE),"0")</f>
        <v>0</v>
      </c>
      <c r="Q63" s="43"/>
      <c r="R63" s="44" t="str">
        <f>IFERROR(VLOOKUP(Q63,Poengskala!$B$4:O163,2,FALSE),"0")</f>
        <v>0</v>
      </c>
      <c r="S63" s="53"/>
      <c r="T63" s="45" t="str">
        <f>IFERROR(VLOOKUP(S63,Poengskala!$B$4:Q163,2,FALSE),"0")</f>
        <v>0</v>
      </c>
      <c r="U63" s="47">
        <f>SUM(F63+H63+J63+L63+N63+P63+R63+T63)</f>
        <v>0</v>
      </c>
      <c r="V63" s="48">
        <f>IF(D63&gt;=1,LARGE(W63:AD63,1),"0")+IF(D63&gt;=2,LARGE(W63:AD63,2),"0")+IF(D63&gt;=3,LARGE(W63:AD63,3),"0")+IF(D63&gt;=4,LARGE(W63:AD63,4),"0")</f>
        <v>0</v>
      </c>
      <c r="W63" s="11" t="str">
        <f t="shared" si="8"/>
        <v>0</v>
      </c>
      <c r="X63" s="11" t="str">
        <f t="shared" si="9"/>
        <v>0</v>
      </c>
      <c r="Y63" s="11" t="str">
        <f t="shared" si="10"/>
        <v>0</v>
      </c>
      <c r="Z63" s="11" t="str">
        <f t="shared" si="11"/>
        <v>0</v>
      </c>
      <c r="AA63" s="11" t="str">
        <f t="shared" si="12"/>
        <v>0</v>
      </c>
      <c r="AB63" s="11" t="str">
        <f t="shared" si="13"/>
        <v>0</v>
      </c>
      <c r="AC63" s="11" t="str">
        <f t="shared" si="14"/>
        <v>0</v>
      </c>
      <c r="AD63" s="11" t="str">
        <f t="shared" si="15"/>
        <v>0</v>
      </c>
      <c r="AE63" s="14"/>
      <c r="AF63" s="14"/>
      <c r="AG63" s="14"/>
      <c r="AH63" s="14"/>
    </row>
    <row r="64" spans="1:34" x14ac:dyDescent="0.25">
      <c r="A64" s="7"/>
      <c r="B64" s="7"/>
      <c r="C64" s="7"/>
      <c r="D64" s="42">
        <f>8-COUNTBLANK(E64:T64)</f>
        <v>0</v>
      </c>
      <c r="E64" s="43"/>
      <c r="F64" s="44" t="str">
        <f>IFERROR(VLOOKUP(E64,Poengskala!$B$4:C164,2,FALSE),"0")</f>
        <v>0</v>
      </c>
      <c r="G64" s="52"/>
      <c r="H64" s="45" t="str">
        <f>IFERROR(VLOOKUP(G64,Poengskala!$B$4:E164,2,FALSE),"0")</f>
        <v>0</v>
      </c>
      <c r="I64" s="43"/>
      <c r="J64" s="44" t="str">
        <f>IFERROR(VLOOKUP(I64,Poengskala!$B$4:G164,2,FALSE),"0")</f>
        <v>0</v>
      </c>
      <c r="K64" s="52"/>
      <c r="L64" s="45" t="str">
        <f>IFERROR(VLOOKUP(K64,Poengskala!$B$4:I164,2,FALSE),"0")</f>
        <v>0</v>
      </c>
      <c r="M64" s="43"/>
      <c r="N64" s="44" t="str">
        <f>IFERROR(VLOOKUP(M64,Poengskala!$B$4:K164,2,FALSE),"0")</f>
        <v>0</v>
      </c>
      <c r="O64" s="52"/>
      <c r="P64" s="45" t="str">
        <f>IFERROR(VLOOKUP(O64,Poengskala!$B$4:M164,2,FALSE),"0")</f>
        <v>0</v>
      </c>
      <c r="Q64" s="43"/>
      <c r="R64" s="44" t="str">
        <f>IFERROR(VLOOKUP(Q64,Poengskala!$B$4:O164,2,FALSE),"0")</f>
        <v>0</v>
      </c>
      <c r="S64" s="53"/>
      <c r="T64" s="45" t="str">
        <f>IFERROR(VLOOKUP(S64,Poengskala!$B$4:Q164,2,FALSE),"0")</f>
        <v>0</v>
      </c>
      <c r="U64" s="47">
        <f>SUM(F64+H64+J64+L64+N64+P64+R64+T64)</f>
        <v>0</v>
      </c>
      <c r="V64" s="48">
        <f>IF(D64&gt;=1,LARGE(W64:AD64,1),"0")+IF(D64&gt;=2,LARGE(W64:AD64,2),"0")+IF(D64&gt;=3,LARGE(W64:AD64,3),"0")+IF(D64&gt;=4,LARGE(W64:AD64,4),"0")</f>
        <v>0</v>
      </c>
      <c r="W64" s="11" t="str">
        <f t="shared" si="8"/>
        <v>0</v>
      </c>
      <c r="X64" s="11" t="str">
        <f t="shared" si="9"/>
        <v>0</v>
      </c>
      <c r="Y64" s="11" t="str">
        <f t="shared" si="10"/>
        <v>0</v>
      </c>
      <c r="Z64" s="11" t="str">
        <f t="shared" si="11"/>
        <v>0</v>
      </c>
      <c r="AA64" s="11" t="str">
        <f t="shared" si="12"/>
        <v>0</v>
      </c>
      <c r="AB64" s="11" t="str">
        <f t="shared" si="13"/>
        <v>0</v>
      </c>
      <c r="AC64" s="11" t="str">
        <f t="shared" si="14"/>
        <v>0</v>
      </c>
      <c r="AD64" s="11" t="str">
        <f t="shared" si="15"/>
        <v>0</v>
      </c>
      <c r="AE64" s="14"/>
      <c r="AF64" s="14"/>
      <c r="AG64" s="14"/>
      <c r="AH64" s="14"/>
    </row>
    <row r="65" spans="1:34" x14ac:dyDescent="0.25">
      <c r="A65" s="12"/>
      <c r="B65" s="12"/>
      <c r="C65" s="12"/>
      <c r="D65" s="42">
        <f>8-COUNTBLANK(E65:T65)</f>
        <v>0</v>
      </c>
      <c r="E65" s="43"/>
      <c r="F65" s="44" t="str">
        <f>IFERROR(VLOOKUP(E65,Poengskala!$B$4:C165,2,FALSE),"0")</f>
        <v>0</v>
      </c>
      <c r="G65" s="43"/>
      <c r="H65" s="45" t="str">
        <f>IFERROR(VLOOKUP(G65,Poengskala!$B$4:E165,2,FALSE),"0")</f>
        <v>0</v>
      </c>
      <c r="I65" s="43"/>
      <c r="J65" s="44" t="str">
        <f>IFERROR(VLOOKUP(I65,Poengskala!$B$4:G165,2,FALSE),"0")</f>
        <v>0</v>
      </c>
      <c r="K65" s="43"/>
      <c r="L65" s="45" t="str">
        <f>IFERROR(VLOOKUP(K65,Poengskala!$B$4:I165,2,FALSE),"0")</f>
        <v>0</v>
      </c>
      <c r="M65" s="43"/>
      <c r="N65" s="44" t="str">
        <f>IFERROR(VLOOKUP(M65,Poengskala!$B$4:K165,2,FALSE),"0")</f>
        <v>0</v>
      </c>
      <c r="O65" s="43"/>
      <c r="P65" s="45" t="str">
        <f>IFERROR(VLOOKUP(O65,Poengskala!$B$4:M165,2,FALSE),"0")</f>
        <v>0</v>
      </c>
      <c r="Q65" s="43"/>
      <c r="R65" s="44" t="str">
        <f>IFERROR(VLOOKUP(Q65,Poengskala!$B$4:O165,2,FALSE),"0")</f>
        <v>0</v>
      </c>
      <c r="S65" s="43"/>
      <c r="T65" s="45" t="str">
        <f>IFERROR(VLOOKUP(S65,Poengskala!$B$4:Q165,2,FALSE),"0")</f>
        <v>0</v>
      </c>
      <c r="U65" s="47">
        <f>SUM(F65+H65+J65+L65+N65+P65+R65+T65)</f>
        <v>0</v>
      </c>
      <c r="V65" s="48">
        <f>IF(D65&gt;=1,LARGE(W65:AD65,1),"0")+IF(D65&gt;=2,LARGE(W65:AD65,2),"0")+IF(D65&gt;=3,LARGE(W65:AD65,3),"0")+IF(D65&gt;=4,LARGE(W65:AD65,4),"0")</f>
        <v>0</v>
      </c>
      <c r="W65" s="11" t="str">
        <f t="shared" si="8"/>
        <v>0</v>
      </c>
      <c r="X65" s="11" t="str">
        <f t="shared" si="9"/>
        <v>0</v>
      </c>
      <c r="Y65" s="11" t="str">
        <f t="shared" si="10"/>
        <v>0</v>
      </c>
      <c r="Z65" s="11" t="str">
        <f t="shared" si="11"/>
        <v>0</v>
      </c>
      <c r="AA65" s="11" t="str">
        <f t="shared" si="12"/>
        <v>0</v>
      </c>
      <c r="AB65" s="11" t="str">
        <f t="shared" si="13"/>
        <v>0</v>
      </c>
      <c r="AC65" s="11" t="str">
        <f t="shared" si="14"/>
        <v>0</v>
      </c>
      <c r="AD65" s="11" t="str">
        <f t="shared" si="15"/>
        <v>0</v>
      </c>
      <c r="AE65" s="14"/>
      <c r="AF65" s="14"/>
      <c r="AG65" s="14"/>
      <c r="AH65" s="14"/>
    </row>
    <row r="66" spans="1:34" x14ac:dyDescent="0.25">
      <c r="A66" s="2"/>
      <c r="B66" s="2"/>
      <c r="C66" s="2"/>
      <c r="D66" s="42">
        <f>8-COUNTBLANK(E66:T66)</f>
        <v>0</v>
      </c>
      <c r="E66" s="43"/>
      <c r="F66" s="44" t="str">
        <f>IFERROR(VLOOKUP(E66,Poengskala!$B$4:C166,2,FALSE),"0")</f>
        <v>0</v>
      </c>
      <c r="G66" s="43"/>
      <c r="H66" s="45" t="str">
        <f>IFERROR(VLOOKUP(G66,Poengskala!$B$4:E166,2,FALSE),"0")</f>
        <v>0</v>
      </c>
      <c r="I66" s="43"/>
      <c r="J66" s="44" t="str">
        <f>IFERROR(VLOOKUP(I66,Poengskala!$B$4:G166,2,FALSE),"0")</f>
        <v>0</v>
      </c>
      <c r="K66" s="43"/>
      <c r="L66" s="45" t="str">
        <f>IFERROR(VLOOKUP(K66,Poengskala!$B$4:I166,2,FALSE),"0")</f>
        <v>0</v>
      </c>
      <c r="M66" s="43"/>
      <c r="N66" s="44" t="str">
        <f>IFERROR(VLOOKUP(M66,Poengskala!$B$4:K166,2,FALSE),"0")</f>
        <v>0</v>
      </c>
      <c r="O66" s="43"/>
      <c r="P66" s="45" t="str">
        <f>IFERROR(VLOOKUP(O66,Poengskala!$B$4:M166,2,FALSE),"0")</f>
        <v>0</v>
      </c>
      <c r="Q66" s="43"/>
      <c r="R66" s="44" t="str">
        <f>IFERROR(VLOOKUP(Q66,Poengskala!$B$4:O166,2,FALSE),"0")</f>
        <v>0</v>
      </c>
      <c r="S66" s="43"/>
      <c r="T66" s="45" t="str">
        <f>IFERROR(VLOOKUP(S66,Poengskala!$B$4:Q166,2,FALSE),"0")</f>
        <v>0</v>
      </c>
      <c r="U66" s="47">
        <f>SUM(F66+H66+J66+L66+N66+P66+R66+T66)</f>
        <v>0</v>
      </c>
      <c r="V66" s="48">
        <f>IF(D66&gt;=1,LARGE(W66:AD66,1),"0")+IF(D66&gt;=2,LARGE(W66:AD66,2),"0")+IF(D66&gt;=3,LARGE(W66:AD66,3),"0")+IF(D66&gt;=4,LARGE(W66:AD66,4),"0")</f>
        <v>0</v>
      </c>
      <c r="W66" s="11" t="str">
        <f t="shared" si="8"/>
        <v>0</v>
      </c>
      <c r="X66" s="11" t="str">
        <f t="shared" si="9"/>
        <v>0</v>
      </c>
      <c r="Y66" s="11" t="str">
        <f t="shared" si="10"/>
        <v>0</v>
      </c>
      <c r="Z66" s="11" t="str">
        <f t="shared" si="11"/>
        <v>0</v>
      </c>
      <c r="AA66" s="11" t="str">
        <f t="shared" si="12"/>
        <v>0</v>
      </c>
      <c r="AB66" s="11" t="str">
        <f t="shared" si="13"/>
        <v>0</v>
      </c>
      <c r="AC66" s="11" t="str">
        <f t="shared" si="14"/>
        <v>0</v>
      </c>
      <c r="AD66" s="11" t="str">
        <f t="shared" si="15"/>
        <v>0</v>
      </c>
      <c r="AE66" s="14"/>
      <c r="AF66" s="14"/>
      <c r="AG66" s="14"/>
      <c r="AH66" s="14"/>
    </row>
    <row r="67" spans="1:34" x14ac:dyDescent="0.25">
      <c r="A67" s="2"/>
      <c r="B67" s="2"/>
      <c r="C67" s="2"/>
      <c r="D67" s="42">
        <f>8-COUNTBLANK(E67:T67)</f>
        <v>0</v>
      </c>
      <c r="E67" s="43"/>
      <c r="F67" s="44" t="str">
        <f>IFERROR(VLOOKUP(E67,Poengskala!$B$4:C167,2,FALSE),"0")</f>
        <v>0</v>
      </c>
      <c r="G67" s="43"/>
      <c r="H67" s="45" t="str">
        <f>IFERROR(VLOOKUP(G67,Poengskala!$B$4:E167,2,FALSE),"0")</f>
        <v>0</v>
      </c>
      <c r="I67" s="43"/>
      <c r="J67" s="44" t="str">
        <f>IFERROR(VLOOKUP(I67,Poengskala!$B$4:G167,2,FALSE),"0")</f>
        <v>0</v>
      </c>
      <c r="K67" s="43"/>
      <c r="L67" s="45" t="str">
        <f>IFERROR(VLOOKUP(K67,Poengskala!$B$4:I167,2,FALSE),"0")</f>
        <v>0</v>
      </c>
      <c r="M67" s="43"/>
      <c r="N67" s="44" t="str">
        <f>IFERROR(VLOOKUP(M67,Poengskala!$B$4:K167,2,FALSE),"0")</f>
        <v>0</v>
      </c>
      <c r="O67" s="43"/>
      <c r="P67" s="45" t="str">
        <f>IFERROR(VLOOKUP(O67,Poengskala!$B$4:M167,2,FALSE),"0")</f>
        <v>0</v>
      </c>
      <c r="Q67" s="43"/>
      <c r="R67" s="44" t="str">
        <f>IFERROR(VLOOKUP(Q67,Poengskala!$B$4:O167,2,FALSE),"0")</f>
        <v>0</v>
      </c>
      <c r="S67" s="43"/>
      <c r="T67" s="45" t="str">
        <f>IFERROR(VLOOKUP(S67,Poengskala!$B$4:Q167,2,FALSE),"0")</f>
        <v>0</v>
      </c>
      <c r="U67" s="47">
        <f>SUM(F67+H67+J67+L67+N67+P67+R67+T67)</f>
        <v>0</v>
      </c>
      <c r="V67" s="48">
        <f>IF(D67&gt;=1,LARGE(W67:AD67,1),"0")+IF(D67&gt;=2,LARGE(W67:AD67,2),"0")+IF(D67&gt;=3,LARGE(W67:AD67,3),"0")+IF(D67&gt;=4,LARGE(W67:AD67,4),"0")</f>
        <v>0</v>
      </c>
      <c r="W67" s="11" t="str">
        <f t="shared" si="8"/>
        <v>0</v>
      </c>
      <c r="X67" s="11" t="str">
        <f t="shared" si="9"/>
        <v>0</v>
      </c>
      <c r="Y67" s="11" t="str">
        <f t="shared" si="10"/>
        <v>0</v>
      </c>
      <c r="Z67" s="11" t="str">
        <f t="shared" si="11"/>
        <v>0</v>
      </c>
      <c r="AA67" s="11" t="str">
        <f t="shared" si="12"/>
        <v>0</v>
      </c>
      <c r="AB67" s="11" t="str">
        <f t="shared" si="13"/>
        <v>0</v>
      </c>
      <c r="AC67" s="11" t="str">
        <f t="shared" si="14"/>
        <v>0</v>
      </c>
      <c r="AD67" s="11" t="str">
        <f t="shared" si="15"/>
        <v>0</v>
      </c>
      <c r="AE67" s="14"/>
      <c r="AF67" s="14"/>
      <c r="AG67" s="14"/>
      <c r="AH67" s="14"/>
    </row>
    <row r="68" spans="1:34" x14ac:dyDescent="0.25">
      <c r="A68" s="2"/>
      <c r="B68" s="2"/>
      <c r="C68" s="2"/>
      <c r="D68" s="42">
        <f>8-COUNTBLANK(E68:T68)</f>
        <v>0</v>
      </c>
      <c r="E68" s="43"/>
      <c r="F68" s="44" t="str">
        <f>IFERROR(VLOOKUP(E68,Poengskala!$B$4:C168,2,FALSE),"0")</f>
        <v>0</v>
      </c>
      <c r="G68" s="43"/>
      <c r="H68" s="45" t="str">
        <f>IFERROR(VLOOKUP(G68,Poengskala!$B$4:E168,2,FALSE),"0")</f>
        <v>0</v>
      </c>
      <c r="I68" s="43"/>
      <c r="J68" s="44" t="str">
        <f>IFERROR(VLOOKUP(I68,Poengskala!$B$4:G168,2,FALSE),"0")</f>
        <v>0</v>
      </c>
      <c r="K68" s="43"/>
      <c r="L68" s="45" t="str">
        <f>IFERROR(VLOOKUP(K68,Poengskala!$B$4:I168,2,FALSE),"0")</f>
        <v>0</v>
      </c>
      <c r="M68" s="43"/>
      <c r="N68" s="44" t="str">
        <f>IFERROR(VLOOKUP(M68,Poengskala!$B$4:K168,2,FALSE),"0")</f>
        <v>0</v>
      </c>
      <c r="O68" s="43"/>
      <c r="P68" s="45" t="str">
        <f>IFERROR(VLOOKUP(O68,Poengskala!$B$4:M168,2,FALSE),"0")</f>
        <v>0</v>
      </c>
      <c r="Q68" s="43"/>
      <c r="R68" s="44" t="str">
        <f>IFERROR(VLOOKUP(Q68,Poengskala!$B$4:O168,2,FALSE),"0")</f>
        <v>0</v>
      </c>
      <c r="S68" s="43"/>
      <c r="T68" s="45" t="str">
        <f>IFERROR(VLOOKUP(S68,Poengskala!$B$4:Q168,2,FALSE),"0")</f>
        <v>0</v>
      </c>
      <c r="U68" s="47">
        <f>SUM(F68+H68+J68+L68+N68+P68+R68+T68)</f>
        <v>0</v>
      </c>
      <c r="V68" s="48">
        <f>IF(D68&gt;=1,LARGE(W68:AD68,1),"0")+IF(D68&gt;=2,LARGE(W68:AD68,2),"0")+IF(D68&gt;=3,LARGE(W68:AD68,3),"0")+IF(D68&gt;=4,LARGE(W68:AD68,4),"0")</f>
        <v>0</v>
      </c>
      <c r="W68" s="11" t="str">
        <f t="shared" ref="W68:W118" si="16">F68</f>
        <v>0</v>
      </c>
      <c r="X68" s="11" t="str">
        <f t="shared" ref="X68:X118" si="17">H68</f>
        <v>0</v>
      </c>
      <c r="Y68" s="11" t="str">
        <f t="shared" ref="Y68:Y118" si="18">J68</f>
        <v>0</v>
      </c>
      <c r="Z68" s="11" t="str">
        <f t="shared" ref="Z68:Z118" si="19">L68</f>
        <v>0</v>
      </c>
      <c r="AA68" s="11" t="str">
        <f t="shared" ref="AA68:AA118" si="20">N68</f>
        <v>0</v>
      </c>
      <c r="AB68" s="11" t="str">
        <f t="shared" ref="AB68:AB118" si="21">P68</f>
        <v>0</v>
      </c>
      <c r="AC68" s="11" t="str">
        <f t="shared" ref="AC68:AC118" si="22">R68</f>
        <v>0</v>
      </c>
      <c r="AD68" s="11" t="str">
        <f t="shared" ref="AD68:AD118" si="23">T68</f>
        <v>0</v>
      </c>
      <c r="AE68" s="14"/>
      <c r="AF68" s="14"/>
      <c r="AG68" s="14"/>
      <c r="AH68" s="14"/>
    </row>
    <row r="69" spans="1:34" x14ac:dyDescent="0.25">
      <c r="A69" s="2"/>
      <c r="B69" s="2"/>
      <c r="C69" s="2"/>
      <c r="D69" s="42">
        <f>8-COUNTBLANK(E69:T69)</f>
        <v>0</v>
      </c>
      <c r="E69" s="43"/>
      <c r="F69" s="44" t="str">
        <f>IFERROR(VLOOKUP(E69,Poengskala!$B$4:C169,2,FALSE),"0")</f>
        <v>0</v>
      </c>
      <c r="G69" s="43"/>
      <c r="H69" s="45" t="str">
        <f>IFERROR(VLOOKUP(G69,Poengskala!$B$4:E169,2,FALSE),"0")</f>
        <v>0</v>
      </c>
      <c r="I69" s="43"/>
      <c r="J69" s="44" t="str">
        <f>IFERROR(VLOOKUP(I69,Poengskala!$B$4:G169,2,FALSE),"0")</f>
        <v>0</v>
      </c>
      <c r="K69" s="43"/>
      <c r="L69" s="45" t="str">
        <f>IFERROR(VLOOKUP(K69,Poengskala!$B$4:I169,2,FALSE),"0")</f>
        <v>0</v>
      </c>
      <c r="M69" s="43"/>
      <c r="N69" s="44" t="str">
        <f>IFERROR(VLOOKUP(M69,Poengskala!$B$4:K169,2,FALSE),"0")</f>
        <v>0</v>
      </c>
      <c r="O69" s="43"/>
      <c r="P69" s="45" t="str">
        <f>IFERROR(VLOOKUP(O69,Poengskala!$B$4:M169,2,FALSE),"0")</f>
        <v>0</v>
      </c>
      <c r="Q69" s="43"/>
      <c r="R69" s="44" t="str">
        <f>IFERROR(VLOOKUP(Q69,Poengskala!$B$4:O169,2,FALSE),"0")</f>
        <v>0</v>
      </c>
      <c r="S69" s="43"/>
      <c r="T69" s="45" t="str">
        <f>IFERROR(VLOOKUP(S69,Poengskala!$B$4:Q169,2,FALSE),"0")</f>
        <v>0</v>
      </c>
      <c r="U69" s="47">
        <f>SUM(F69+H69+J69+L69+N69+P69+R69+T69)</f>
        <v>0</v>
      </c>
      <c r="V69" s="48">
        <f>IF(D69&gt;=1,LARGE(W69:AD69,1),"0")+IF(D69&gt;=2,LARGE(W69:AD69,2),"0")+IF(D69&gt;=3,LARGE(W69:AD69,3),"0")+IF(D69&gt;=4,LARGE(W69:AD69,4),"0")</f>
        <v>0</v>
      </c>
      <c r="W69" s="11" t="str">
        <f t="shared" si="16"/>
        <v>0</v>
      </c>
      <c r="X69" s="11" t="str">
        <f t="shared" si="17"/>
        <v>0</v>
      </c>
      <c r="Y69" s="11" t="str">
        <f t="shared" si="18"/>
        <v>0</v>
      </c>
      <c r="Z69" s="11" t="str">
        <f t="shared" si="19"/>
        <v>0</v>
      </c>
      <c r="AA69" s="11" t="str">
        <f t="shared" si="20"/>
        <v>0</v>
      </c>
      <c r="AB69" s="11" t="str">
        <f t="shared" si="21"/>
        <v>0</v>
      </c>
      <c r="AC69" s="11" t="str">
        <f t="shared" si="22"/>
        <v>0</v>
      </c>
      <c r="AD69" s="11" t="str">
        <f t="shared" si="23"/>
        <v>0</v>
      </c>
      <c r="AE69" s="14"/>
      <c r="AF69" s="14"/>
      <c r="AG69" s="14"/>
      <c r="AH69" s="14"/>
    </row>
    <row r="70" spans="1:34" x14ac:dyDescent="0.25">
      <c r="A70" s="2"/>
      <c r="B70" s="2"/>
      <c r="C70" s="2"/>
      <c r="D70" s="42">
        <f>8-COUNTBLANK(E70:T70)</f>
        <v>0</v>
      </c>
      <c r="E70" s="43"/>
      <c r="F70" s="44" t="str">
        <f>IFERROR(VLOOKUP(E70,Poengskala!$B$4:C170,2,FALSE),"0")</f>
        <v>0</v>
      </c>
      <c r="G70" s="43"/>
      <c r="H70" s="45" t="str">
        <f>IFERROR(VLOOKUP(G70,Poengskala!$B$4:E170,2,FALSE),"0")</f>
        <v>0</v>
      </c>
      <c r="I70" s="43"/>
      <c r="J70" s="44" t="str">
        <f>IFERROR(VLOOKUP(I70,Poengskala!$B$4:G170,2,FALSE),"0")</f>
        <v>0</v>
      </c>
      <c r="K70" s="43"/>
      <c r="L70" s="45" t="str">
        <f>IFERROR(VLOOKUP(K70,Poengskala!$B$4:I170,2,FALSE),"0")</f>
        <v>0</v>
      </c>
      <c r="M70" s="43"/>
      <c r="N70" s="44" t="str">
        <f>IFERROR(VLOOKUP(M70,Poengskala!$B$4:K170,2,FALSE),"0")</f>
        <v>0</v>
      </c>
      <c r="O70" s="43"/>
      <c r="P70" s="45" t="str">
        <f>IFERROR(VLOOKUP(O70,Poengskala!$B$4:M170,2,FALSE),"0")</f>
        <v>0</v>
      </c>
      <c r="Q70" s="43"/>
      <c r="R70" s="44" t="str">
        <f>IFERROR(VLOOKUP(Q70,Poengskala!$B$4:O170,2,FALSE),"0")</f>
        <v>0</v>
      </c>
      <c r="S70" s="43"/>
      <c r="T70" s="45" t="str">
        <f>IFERROR(VLOOKUP(S70,Poengskala!$B$4:Q170,2,FALSE),"0")</f>
        <v>0</v>
      </c>
      <c r="U70" s="47">
        <f>SUM(F70+H70+J70+L70+N70+P70+R70+T70)</f>
        <v>0</v>
      </c>
      <c r="V70" s="48">
        <f>IF(D70&gt;=1,LARGE(W70:AD70,1),"0")+IF(D70&gt;=2,LARGE(W70:AD70,2),"0")+IF(D70&gt;=3,LARGE(W70:AD70,3),"0")+IF(D70&gt;=4,LARGE(W70:AD70,4),"0")</f>
        <v>0</v>
      </c>
      <c r="W70" s="11" t="str">
        <f t="shared" si="16"/>
        <v>0</v>
      </c>
      <c r="X70" s="11" t="str">
        <f t="shared" si="17"/>
        <v>0</v>
      </c>
      <c r="Y70" s="11" t="str">
        <f t="shared" si="18"/>
        <v>0</v>
      </c>
      <c r="Z70" s="11" t="str">
        <f t="shared" si="19"/>
        <v>0</v>
      </c>
      <c r="AA70" s="11" t="str">
        <f t="shared" si="20"/>
        <v>0</v>
      </c>
      <c r="AB70" s="11" t="str">
        <f t="shared" si="21"/>
        <v>0</v>
      </c>
      <c r="AC70" s="11" t="str">
        <f t="shared" si="22"/>
        <v>0</v>
      </c>
      <c r="AD70" s="11" t="str">
        <f t="shared" si="23"/>
        <v>0</v>
      </c>
    </row>
    <row r="71" spans="1:34" x14ac:dyDescent="0.25">
      <c r="A71" s="2"/>
      <c r="B71" s="2"/>
      <c r="C71" s="2"/>
      <c r="D71" s="42">
        <f>8-COUNTBLANK(E71:T71)</f>
        <v>0</v>
      </c>
      <c r="E71" s="43"/>
      <c r="F71" s="44" t="str">
        <f>IFERROR(VLOOKUP(E71,Poengskala!$B$4:C171,2,FALSE),"0")</f>
        <v>0</v>
      </c>
      <c r="G71" s="43"/>
      <c r="H71" s="45" t="str">
        <f>IFERROR(VLOOKUP(G71,Poengskala!$B$4:E171,2,FALSE),"0")</f>
        <v>0</v>
      </c>
      <c r="I71" s="43"/>
      <c r="J71" s="44" t="str">
        <f>IFERROR(VLOOKUP(I71,Poengskala!$B$4:G171,2,FALSE),"0")</f>
        <v>0</v>
      </c>
      <c r="K71" s="43"/>
      <c r="L71" s="45" t="str">
        <f>IFERROR(VLOOKUP(K71,Poengskala!$B$4:I171,2,FALSE),"0")</f>
        <v>0</v>
      </c>
      <c r="M71" s="43"/>
      <c r="N71" s="44" t="str">
        <f>IFERROR(VLOOKUP(M71,Poengskala!$B$4:K171,2,FALSE),"0")</f>
        <v>0</v>
      </c>
      <c r="O71" s="43"/>
      <c r="P71" s="45" t="str">
        <f>IFERROR(VLOOKUP(O71,Poengskala!$B$4:M171,2,FALSE),"0")</f>
        <v>0</v>
      </c>
      <c r="Q71" s="43"/>
      <c r="R71" s="44" t="str">
        <f>IFERROR(VLOOKUP(Q71,Poengskala!$B$4:O171,2,FALSE),"0")</f>
        <v>0</v>
      </c>
      <c r="S71" s="43"/>
      <c r="T71" s="45" t="str">
        <f>IFERROR(VLOOKUP(S71,Poengskala!$B$4:Q171,2,FALSE),"0")</f>
        <v>0</v>
      </c>
      <c r="U71" s="47">
        <f>SUM(F71+H71+J71+L71+N71+P71+R71+T71)</f>
        <v>0</v>
      </c>
      <c r="V71" s="48">
        <f>IF(D71&gt;=1,LARGE(W71:AD71,1),"0")+IF(D71&gt;=2,LARGE(W71:AD71,2),"0")+IF(D71&gt;=3,LARGE(W71:AD71,3),"0")+IF(D71&gt;=4,LARGE(W71:AD71,4),"0")</f>
        <v>0</v>
      </c>
      <c r="W71" s="11" t="str">
        <f t="shared" si="16"/>
        <v>0</v>
      </c>
      <c r="X71" s="11" t="str">
        <f t="shared" si="17"/>
        <v>0</v>
      </c>
      <c r="Y71" s="11" t="str">
        <f t="shared" si="18"/>
        <v>0</v>
      </c>
      <c r="Z71" s="11" t="str">
        <f t="shared" si="19"/>
        <v>0</v>
      </c>
      <c r="AA71" s="11" t="str">
        <f t="shared" si="20"/>
        <v>0</v>
      </c>
      <c r="AB71" s="11" t="str">
        <f t="shared" si="21"/>
        <v>0</v>
      </c>
      <c r="AC71" s="11" t="str">
        <f t="shared" si="22"/>
        <v>0</v>
      </c>
      <c r="AD71" s="11" t="str">
        <f t="shared" si="23"/>
        <v>0</v>
      </c>
    </row>
    <row r="72" spans="1:34" x14ac:dyDescent="0.25">
      <c r="A72" s="2"/>
      <c r="B72" s="2"/>
      <c r="C72" s="2"/>
      <c r="D72" s="42">
        <f>8-COUNTBLANK(E72:T72)</f>
        <v>0</v>
      </c>
      <c r="E72" s="43"/>
      <c r="F72" s="44" t="str">
        <f>IFERROR(VLOOKUP(E72,Poengskala!$B$4:C172,2,FALSE),"0")</f>
        <v>0</v>
      </c>
      <c r="G72" s="43"/>
      <c r="H72" s="45" t="str">
        <f>IFERROR(VLOOKUP(G72,Poengskala!$B$4:E172,2,FALSE),"0")</f>
        <v>0</v>
      </c>
      <c r="I72" s="43"/>
      <c r="J72" s="44" t="str">
        <f>IFERROR(VLOOKUP(I72,Poengskala!$B$4:G172,2,FALSE),"0")</f>
        <v>0</v>
      </c>
      <c r="K72" s="43"/>
      <c r="L72" s="45" t="str">
        <f>IFERROR(VLOOKUP(K72,Poengskala!$B$4:I172,2,FALSE),"0")</f>
        <v>0</v>
      </c>
      <c r="M72" s="43"/>
      <c r="N72" s="44" t="str">
        <f>IFERROR(VLOOKUP(M72,Poengskala!$B$4:K172,2,FALSE),"0")</f>
        <v>0</v>
      </c>
      <c r="O72" s="43"/>
      <c r="P72" s="45" t="str">
        <f>IFERROR(VLOOKUP(O72,Poengskala!$B$4:M172,2,FALSE),"0")</f>
        <v>0</v>
      </c>
      <c r="Q72" s="43"/>
      <c r="R72" s="44" t="str">
        <f>IFERROR(VLOOKUP(Q72,Poengskala!$B$4:O172,2,FALSE),"0")</f>
        <v>0</v>
      </c>
      <c r="S72" s="43"/>
      <c r="T72" s="45" t="str">
        <f>IFERROR(VLOOKUP(S72,Poengskala!$B$4:Q172,2,FALSE),"0")</f>
        <v>0</v>
      </c>
      <c r="U72" s="47">
        <f>SUM(F72+H72+J72+L72+N72+P72+R72+T72)</f>
        <v>0</v>
      </c>
      <c r="V72" s="48">
        <f>IF(D72&gt;=1,LARGE(W72:AD72,1),"0")+IF(D72&gt;=2,LARGE(W72:AD72,2),"0")+IF(D72&gt;=3,LARGE(W72:AD72,3),"0")+IF(D72&gt;=4,LARGE(W72:AD72,4),"0")</f>
        <v>0</v>
      </c>
      <c r="W72" s="11" t="str">
        <f t="shared" si="16"/>
        <v>0</v>
      </c>
      <c r="X72" s="11" t="str">
        <f t="shared" si="17"/>
        <v>0</v>
      </c>
      <c r="Y72" s="11" t="str">
        <f t="shared" si="18"/>
        <v>0</v>
      </c>
      <c r="Z72" s="11" t="str">
        <f t="shared" si="19"/>
        <v>0</v>
      </c>
      <c r="AA72" s="11" t="str">
        <f t="shared" si="20"/>
        <v>0</v>
      </c>
      <c r="AB72" s="11" t="str">
        <f t="shared" si="21"/>
        <v>0</v>
      </c>
      <c r="AC72" s="11" t="str">
        <f t="shared" si="22"/>
        <v>0</v>
      </c>
      <c r="AD72" s="11" t="str">
        <f t="shared" si="23"/>
        <v>0</v>
      </c>
    </row>
    <row r="73" spans="1:34" x14ac:dyDescent="0.25">
      <c r="A73" s="2"/>
      <c r="B73" s="2"/>
      <c r="C73" s="2"/>
      <c r="D73" s="42">
        <f>8-COUNTBLANK(E73:T73)</f>
        <v>0</v>
      </c>
      <c r="E73" s="43"/>
      <c r="F73" s="44" t="str">
        <f>IFERROR(VLOOKUP(E73,Poengskala!$B$4:C173,2,FALSE),"0")</f>
        <v>0</v>
      </c>
      <c r="G73" s="43"/>
      <c r="H73" s="45" t="str">
        <f>IFERROR(VLOOKUP(G73,Poengskala!$B$4:E173,2,FALSE),"0")</f>
        <v>0</v>
      </c>
      <c r="I73" s="43"/>
      <c r="J73" s="44" t="str">
        <f>IFERROR(VLOOKUP(I73,Poengskala!$B$4:G173,2,FALSE),"0")</f>
        <v>0</v>
      </c>
      <c r="K73" s="43"/>
      <c r="L73" s="45" t="str">
        <f>IFERROR(VLOOKUP(K73,Poengskala!$B$4:I173,2,FALSE),"0")</f>
        <v>0</v>
      </c>
      <c r="M73" s="43"/>
      <c r="N73" s="44" t="str">
        <f>IFERROR(VLOOKUP(M73,Poengskala!$B$4:K173,2,FALSE),"0")</f>
        <v>0</v>
      </c>
      <c r="O73" s="43"/>
      <c r="P73" s="45" t="str">
        <f>IFERROR(VLOOKUP(O73,Poengskala!$B$4:M173,2,FALSE),"0")</f>
        <v>0</v>
      </c>
      <c r="Q73" s="43"/>
      <c r="R73" s="44" t="str">
        <f>IFERROR(VLOOKUP(Q73,Poengskala!$B$4:O173,2,FALSE),"0")</f>
        <v>0</v>
      </c>
      <c r="S73" s="43"/>
      <c r="T73" s="45" t="str">
        <f>IFERROR(VLOOKUP(S73,Poengskala!$B$4:Q173,2,FALSE),"0")</f>
        <v>0</v>
      </c>
      <c r="U73" s="47">
        <f>SUM(F73+H73+J73+L73+N73+P73+R73+T73)</f>
        <v>0</v>
      </c>
      <c r="V73" s="48">
        <f>IF(D73&gt;=1,LARGE(W73:AD73,1),"0")+IF(D73&gt;=2,LARGE(W73:AD73,2),"0")+IF(D73&gt;=3,LARGE(W73:AD73,3),"0")+IF(D73&gt;=4,LARGE(W73:AD73,4),"0")</f>
        <v>0</v>
      </c>
      <c r="W73" s="11" t="str">
        <f t="shared" si="16"/>
        <v>0</v>
      </c>
      <c r="X73" s="11" t="str">
        <f t="shared" si="17"/>
        <v>0</v>
      </c>
      <c r="Y73" s="11" t="str">
        <f t="shared" si="18"/>
        <v>0</v>
      </c>
      <c r="Z73" s="11" t="str">
        <f t="shared" si="19"/>
        <v>0</v>
      </c>
      <c r="AA73" s="11" t="str">
        <f t="shared" si="20"/>
        <v>0</v>
      </c>
      <c r="AB73" s="11" t="str">
        <f t="shared" si="21"/>
        <v>0</v>
      </c>
      <c r="AC73" s="11" t="str">
        <f t="shared" si="22"/>
        <v>0</v>
      </c>
      <c r="AD73" s="11" t="str">
        <f t="shared" si="23"/>
        <v>0</v>
      </c>
    </row>
    <row r="74" spans="1:34" x14ac:dyDescent="0.25">
      <c r="A74" s="2"/>
      <c r="B74" s="2"/>
      <c r="C74" s="2"/>
      <c r="D74" s="42">
        <f>8-COUNTBLANK(E74:T74)</f>
        <v>0</v>
      </c>
      <c r="E74" s="43"/>
      <c r="F74" s="44" t="str">
        <f>IFERROR(VLOOKUP(E74,Poengskala!$B$4:C174,2,FALSE),"0")</f>
        <v>0</v>
      </c>
      <c r="G74" s="43"/>
      <c r="H74" s="45" t="str">
        <f>IFERROR(VLOOKUP(G74,Poengskala!$B$4:E174,2,FALSE),"0")</f>
        <v>0</v>
      </c>
      <c r="I74" s="43"/>
      <c r="J74" s="44" t="str">
        <f>IFERROR(VLOOKUP(I74,Poengskala!$B$4:G174,2,FALSE),"0")</f>
        <v>0</v>
      </c>
      <c r="K74" s="43"/>
      <c r="L74" s="45" t="str">
        <f>IFERROR(VLOOKUP(K74,Poengskala!$B$4:I174,2,FALSE),"0")</f>
        <v>0</v>
      </c>
      <c r="M74" s="43"/>
      <c r="N74" s="44" t="str">
        <f>IFERROR(VLOOKUP(M74,Poengskala!$B$4:K174,2,FALSE),"0")</f>
        <v>0</v>
      </c>
      <c r="O74" s="43"/>
      <c r="P74" s="45" t="str">
        <f>IFERROR(VLOOKUP(O74,Poengskala!$B$4:M174,2,FALSE),"0")</f>
        <v>0</v>
      </c>
      <c r="Q74" s="43"/>
      <c r="R74" s="44" t="str">
        <f>IFERROR(VLOOKUP(Q74,Poengskala!$B$4:O174,2,FALSE),"0")</f>
        <v>0</v>
      </c>
      <c r="S74" s="43"/>
      <c r="T74" s="45" t="str">
        <f>IFERROR(VLOOKUP(S74,Poengskala!$B$4:Q174,2,FALSE),"0")</f>
        <v>0</v>
      </c>
      <c r="U74" s="47">
        <f>SUM(F74+H74+J74+L74+N74+P74+R74+T74)</f>
        <v>0</v>
      </c>
      <c r="V74" s="48">
        <f>IF(D74&gt;=1,LARGE(W74:AD74,1),"0")+IF(D74&gt;=2,LARGE(W74:AD74,2),"0")+IF(D74&gt;=3,LARGE(W74:AD74,3),"0")+IF(D74&gt;=4,LARGE(W74:AD74,4),"0")</f>
        <v>0</v>
      </c>
      <c r="W74" s="11" t="str">
        <f t="shared" si="16"/>
        <v>0</v>
      </c>
      <c r="X74" s="11" t="str">
        <f t="shared" si="17"/>
        <v>0</v>
      </c>
      <c r="Y74" s="11" t="str">
        <f t="shared" si="18"/>
        <v>0</v>
      </c>
      <c r="Z74" s="11" t="str">
        <f t="shared" si="19"/>
        <v>0</v>
      </c>
      <c r="AA74" s="11" t="str">
        <f t="shared" si="20"/>
        <v>0</v>
      </c>
      <c r="AB74" s="11" t="str">
        <f t="shared" si="21"/>
        <v>0</v>
      </c>
      <c r="AC74" s="11" t="str">
        <f t="shared" si="22"/>
        <v>0</v>
      </c>
      <c r="AD74" s="11" t="str">
        <f t="shared" si="23"/>
        <v>0</v>
      </c>
    </row>
    <row r="75" spans="1:34" x14ac:dyDescent="0.25">
      <c r="A75" s="2"/>
      <c r="B75" s="2"/>
      <c r="C75" s="2"/>
      <c r="D75" s="42">
        <f>8-COUNTBLANK(E75:T75)</f>
        <v>0</v>
      </c>
      <c r="E75" s="43"/>
      <c r="F75" s="44" t="str">
        <f>IFERROR(VLOOKUP(E75,Poengskala!$B$4:C175,2,FALSE),"0")</f>
        <v>0</v>
      </c>
      <c r="G75" s="43"/>
      <c r="H75" s="45" t="str">
        <f>IFERROR(VLOOKUP(G75,Poengskala!$B$4:E175,2,FALSE),"0")</f>
        <v>0</v>
      </c>
      <c r="I75" s="43"/>
      <c r="J75" s="44" t="str">
        <f>IFERROR(VLOOKUP(I75,Poengskala!$B$4:G175,2,FALSE),"0")</f>
        <v>0</v>
      </c>
      <c r="K75" s="43"/>
      <c r="L75" s="45" t="str">
        <f>IFERROR(VLOOKUP(K75,Poengskala!$B$4:I175,2,FALSE),"0")</f>
        <v>0</v>
      </c>
      <c r="M75" s="43"/>
      <c r="N75" s="44" t="str">
        <f>IFERROR(VLOOKUP(M75,Poengskala!$B$4:K175,2,FALSE),"0")</f>
        <v>0</v>
      </c>
      <c r="O75" s="43"/>
      <c r="P75" s="45" t="str">
        <f>IFERROR(VLOOKUP(O75,Poengskala!$B$4:M175,2,FALSE),"0")</f>
        <v>0</v>
      </c>
      <c r="Q75" s="43"/>
      <c r="R75" s="44" t="str">
        <f>IFERROR(VLOOKUP(Q75,Poengskala!$B$4:O175,2,FALSE),"0")</f>
        <v>0</v>
      </c>
      <c r="S75" s="43"/>
      <c r="T75" s="45" t="str">
        <f>IFERROR(VLOOKUP(S75,Poengskala!$B$4:Q175,2,FALSE),"0")</f>
        <v>0</v>
      </c>
      <c r="U75" s="47">
        <f>SUM(F75+H75+J75+L75+N75+P75+R75+T75)</f>
        <v>0</v>
      </c>
      <c r="V75" s="48">
        <f>IF(D75&gt;=1,LARGE(W75:AD75,1),"0")+IF(D75&gt;=2,LARGE(W75:AD75,2),"0")+IF(D75&gt;=3,LARGE(W75:AD75,3),"0")+IF(D75&gt;=4,LARGE(W75:AD75,4),"0")</f>
        <v>0</v>
      </c>
      <c r="W75" s="11" t="str">
        <f t="shared" si="16"/>
        <v>0</v>
      </c>
      <c r="X75" s="11" t="str">
        <f t="shared" si="17"/>
        <v>0</v>
      </c>
      <c r="Y75" s="11" t="str">
        <f t="shared" si="18"/>
        <v>0</v>
      </c>
      <c r="Z75" s="11" t="str">
        <f t="shared" si="19"/>
        <v>0</v>
      </c>
      <c r="AA75" s="11" t="str">
        <f t="shared" si="20"/>
        <v>0</v>
      </c>
      <c r="AB75" s="11" t="str">
        <f t="shared" si="21"/>
        <v>0</v>
      </c>
      <c r="AC75" s="11" t="str">
        <f t="shared" si="22"/>
        <v>0</v>
      </c>
      <c r="AD75" s="11" t="str">
        <f t="shared" si="23"/>
        <v>0</v>
      </c>
    </row>
    <row r="76" spans="1:34" x14ac:dyDescent="0.25">
      <c r="A76" s="2"/>
      <c r="B76" s="2"/>
      <c r="C76" s="2"/>
      <c r="D76" s="42">
        <f>8-COUNTBLANK(E76:T76)</f>
        <v>0</v>
      </c>
      <c r="E76" s="43"/>
      <c r="F76" s="44" t="str">
        <f>IFERROR(VLOOKUP(E76,Poengskala!$B$4:C176,2,FALSE),"0")</f>
        <v>0</v>
      </c>
      <c r="G76" s="43"/>
      <c r="H76" s="45" t="str">
        <f>IFERROR(VLOOKUP(G76,Poengskala!$B$4:E176,2,FALSE),"0")</f>
        <v>0</v>
      </c>
      <c r="I76" s="43"/>
      <c r="J76" s="44" t="str">
        <f>IFERROR(VLOOKUP(I76,Poengskala!$B$4:G176,2,FALSE),"0")</f>
        <v>0</v>
      </c>
      <c r="K76" s="43"/>
      <c r="L76" s="45" t="str">
        <f>IFERROR(VLOOKUP(K76,Poengskala!$B$4:I176,2,FALSE),"0")</f>
        <v>0</v>
      </c>
      <c r="M76" s="43"/>
      <c r="N76" s="44" t="str">
        <f>IFERROR(VLOOKUP(M76,Poengskala!$B$4:K176,2,FALSE),"0")</f>
        <v>0</v>
      </c>
      <c r="O76" s="43"/>
      <c r="P76" s="45" t="str">
        <f>IFERROR(VLOOKUP(O76,Poengskala!$B$4:M176,2,FALSE),"0")</f>
        <v>0</v>
      </c>
      <c r="Q76" s="43"/>
      <c r="R76" s="44" t="str">
        <f>IFERROR(VLOOKUP(Q76,Poengskala!$B$4:O176,2,FALSE),"0")</f>
        <v>0</v>
      </c>
      <c r="S76" s="43"/>
      <c r="T76" s="45" t="str">
        <f>IFERROR(VLOOKUP(S76,Poengskala!$B$4:Q176,2,FALSE),"0")</f>
        <v>0</v>
      </c>
      <c r="U76" s="47">
        <f>SUM(F76+H76+J76+L76+N76+P76+R76+T76)</f>
        <v>0</v>
      </c>
      <c r="V76" s="48">
        <f>IF(D76&gt;=1,LARGE(W76:AD76,1),"0")+IF(D76&gt;=2,LARGE(W76:AD76,2),"0")+IF(D76&gt;=3,LARGE(W76:AD76,3),"0")+IF(D76&gt;=4,LARGE(W76:AD76,4),"0")</f>
        <v>0</v>
      </c>
      <c r="W76" s="11" t="str">
        <f t="shared" si="16"/>
        <v>0</v>
      </c>
      <c r="X76" s="11" t="str">
        <f t="shared" si="17"/>
        <v>0</v>
      </c>
      <c r="Y76" s="11" t="str">
        <f t="shared" si="18"/>
        <v>0</v>
      </c>
      <c r="Z76" s="11" t="str">
        <f t="shared" si="19"/>
        <v>0</v>
      </c>
      <c r="AA76" s="11" t="str">
        <f t="shared" si="20"/>
        <v>0</v>
      </c>
      <c r="AB76" s="11" t="str">
        <f t="shared" si="21"/>
        <v>0</v>
      </c>
      <c r="AC76" s="11" t="str">
        <f t="shared" si="22"/>
        <v>0</v>
      </c>
      <c r="AD76" s="11" t="str">
        <f t="shared" si="23"/>
        <v>0</v>
      </c>
    </row>
    <row r="77" spans="1:34" x14ac:dyDescent="0.25">
      <c r="A77" s="2"/>
      <c r="B77" s="2"/>
      <c r="C77" s="2"/>
      <c r="D77" s="42">
        <f>8-COUNTBLANK(E77:T77)</f>
        <v>0</v>
      </c>
      <c r="E77" s="43"/>
      <c r="F77" s="44" t="str">
        <f>IFERROR(VLOOKUP(E77,Poengskala!$B$4:C177,2,FALSE),"0")</f>
        <v>0</v>
      </c>
      <c r="G77" s="43"/>
      <c r="H77" s="45" t="str">
        <f>IFERROR(VLOOKUP(G77,Poengskala!$B$4:E177,2,FALSE),"0")</f>
        <v>0</v>
      </c>
      <c r="I77" s="43"/>
      <c r="J77" s="44" t="str">
        <f>IFERROR(VLOOKUP(I77,Poengskala!$B$4:G177,2,FALSE),"0")</f>
        <v>0</v>
      </c>
      <c r="K77" s="43"/>
      <c r="L77" s="45" t="str">
        <f>IFERROR(VLOOKUP(K77,Poengskala!$B$4:I177,2,FALSE),"0")</f>
        <v>0</v>
      </c>
      <c r="M77" s="43"/>
      <c r="N77" s="44" t="str">
        <f>IFERROR(VLOOKUP(M77,Poengskala!$B$4:K177,2,FALSE),"0")</f>
        <v>0</v>
      </c>
      <c r="O77" s="43"/>
      <c r="P77" s="45" t="str">
        <f>IFERROR(VLOOKUP(O77,Poengskala!$B$4:M177,2,FALSE),"0")</f>
        <v>0</v>
      </c>
      <c r="Q77" s="43"/>
      <c r="R77" s="44" t="str">
        <f>IFERROR(VLOOKUP(Q77,Poengskala!$B$4:O177,2,FALSE),"0")</f>
        <v>0</v>
      </c>
      <c r="S77" s="43"/>
      <c r="T77" s="45" t="str">
        <f>IFERROR(VLOOKUP(S77,Poengskala!$B$4:Q177,2,FALSE),"0")</f>
        <v>0</v>
      </c>
      <c r="U77" s="47">
        <f>SUM(F77+H77+J77+L77+N77+P77+R77+T77)</f>
        <v>0</v>
      </c>
      <c r="V77" s="48">
        <f>IF(D77&gt;=1,LARGE(W77:AD77,1),"0")+IF(D77&gt;=2,LARGE(W77:AD77,2),"0")+IF(D77&gt;=3,LARGE(W77:AD77,3),"0")+IF(D77&gt;=4,LARGE(W77:AD77,4),"0")</f>
        <v>0</v>
      </c>
      <c r="W77" s="11" t="str">
        <f t="shared" si="16"/>
        <v>0</v>
      </c>
      <c r="X77" s="11" t="str">
        <f t="shared" si="17"/>
        <v>0</v>
      </c>
      <c r="Y77" s="11" t="str">
        <f t="shared" si="18"/>
        <v>0</v>
      </c>
      <c r="Z77" s="11" t="str">
        <f t="shared" si="19"/>
        <v>0</v>
      </c>
      <c r="AA77" s="11" t="str">
        <f t="shared" si="20"/>
        <v>0</v>
      </c>
      <c r="AB77" s="11" t="str">
        <f t="shared" si="21"/>
        <v>0</v>
      </c>
      <c r="AC77" s="11" t="str">
        <f t="shared" si="22"/>
        <v>0</v>
      </c>
      <c r="AD77" s="11" t="str">
        <f t="shared" si="23"/>
        <v>0</v>
      </c>
    </row>
    <row r="78" spans="1:34" x14ac:dyDescent="0.25">
      <c r="A78" s="2"/>
      <c r="B78" s="2"/>
      <c r="C78" s="2"/>
      <c r="D78" s="42">
        <f>8-COUNTBLANK(E78:T78)</f>
        <v>0</v>
      </c>
      <c r="E78" s="43"/>
      <c r="F78" s="44" t="str">
        <f>IFERROR(VLOOKUP(E78,Poengskala!$B$4:C178,2,FALSE),"0")</f>
        <v>0</v>
      </c>
      <c r="G78" s="43"/>
      <c r="H78" s="45" t="str">
        <f>IFERROR(VLOOKUP(G78,Poengskala!$B$4:E178,2,FALSE),"0")</f>
        <v>0</v>
      </c>
      <c r="I78" s="43"/>
      <c r="J78" s="44" t="str">
        <f>IFERROR(VLOOKUP(I78,Poengskala!$B$4:G178,2,FALSE),"0")</f>
        <v>0</v>
      </c>
      <c r="K78" s="43"/>
      <c r="L78" s="45" t="str">
        <f>IFERROR(VLOOKUP(K78,Poengskala!$B$4:I178,2,FALSE),"0")</f>
        <v>0</v>
      </c>
      <c r="M78" s="43"/>
      <c r="N78" s="44" t="str">
        <f>IFERROR(VLOOKUP(M78,Poengskala!$B$4:K178,2,FALSE),"0")</f>
        <v>0</v>
      </c>
      <c r="O78" s="43"/>
      <c r="P78" s="45" t="str">
        <f>IFERROR(VLOOKUP(O78,Poengskala!$B$4:M178,2,FALSE),"0")</f>
        <v>0</v>
      </c>
      <c r="Q78" s="43"/>
      <c r="R78" s="44" t="str">
        <f>IFERROR(VLOOKUP(Q78,Poengskala!$B$4:O178,2,FALSE),"0")</f>
        <v>0</v>
      </c>
      <c r="S78" s="43"/>
      <c r="T78" s="45" t="str">
        <f>IFERROR(VLOOKUP(S78,Poengskala!$B$4:Q178,2,FALSE),"0")</f>
        <v>0</v>
      </c>
      <c r="U78" s="47">
        <f>SUM(F78+H78+J78+L78+N78+P78+R78+T78)</f>
        <v>0</v>
      </c>
      <c r="V78" s="48">
        <f>IF(D78&gt;=1,LARGE(W78:AD78,1),"0")+IF(D78&gt;=2,LARGE(W78:AD78,2),"0")+IF(D78&gt;=3,LARGE(W78:AD78,3),"0")+IF(D78&gt;=4,LARGE(W78:AD78,4),"0")</f>
        <v>0</v>
      </c>
      <c r="W78" s="11" t="str">
        <f t="shared" si="16"/>
        <v>0</v>
      </c>
      <c r="X78" s="11" t="str">
        <f t="shared" si="17"/>
        <v>0</v>
      </c>
      <c r="Y78" s="11" t="str">
        <f t="shared" si="18"/>
        <v>0</v>
      </c>
      <c r="Z78" s="11" t="str">
        <f t="shared" si="19"/>
        <v>0</v>
      </c>
      <c r="AA78" s="11" t="str">
        <f t="shared" si="20"/>
        <v>0</v>
      </c>
      <c r="AB78" s="11" t="str">
        <f t="shared" si="21"/>
        <v>0</v>
      </c>
      <c r="AC78" s="11" t="str">
        <f t="shared" si="22"/>
        <v>0</v>
      </c>
      <c r="AD78" s="11" t="str">
        <f t="shared" si="23"/>
        <v>0</v>
      </c>
    </row>
    <row r="79" spans="1:34" x14ac:dyDescent="0.25">
      <c r="A79" s="2"/>
      <c r="B79" s="2"/>
      <c r="C79" s="2"/>
      <c r="D79" s="42">
        <f>8-COUNTBLANK(E79:T79)</f>
        <v>0</v>
      </c>
      <c r="E79" s="43"/>
      <c r="F79" s="44" t="str">
        <f>IFERROR(VLOOKUP(E79,Poengskala!$B$4:C179,2,FALSE),"0")</f>
        <v>0</v>
      </c>
      <c r="G79" s="43"/>
      <c r="H79" s="45" t="str">
        <f>IFERROR(VLOOKUP(G79,Poengskala!$B$4:E179,2,FALSE),"0")</f>
        <v>0</v>
      </c>
      <c r="I79" s="43"/>
      <c r="J79" s="44" t="str">
        <f>IFERROR(VLOOKUP(I79,Poengskala!$B$4:G179,2,FALSE),"0")</f>
        <v>0</v>
      </c>
      <c r="K79" s="43"/>
      <c r="L79" s="45" t="str">
        <f>IFERROR(VLOOKUP(K79,Poengskala!$B$4:I179,2,FALSE),"0")</f>
        <v>0</v>
      </c>
      <c r="M79" s="43"/>
      <c r="N79" s="44" t="str">
        <f>IFERROR(VLOOKUP(M79,Poengskala!$B$4:K179,2,FALSE),"0")</f>
        <v>0</v>
      </c>
      <c r="O79" s="43"/>
      <c r="P79" s="45" t="str">
        <f>IFERROR(VLOOKUP(O79,Poengskala!$B$4:M179,2,FALSE),"0")</f>
        <v>0</v>
      </c>
      <c r="Q79" s="43"/>
      <c r="R79" s="44" t="str">
        <f>IFERROR(VLOOKUP(Q79,Poengskala!$B$4:O179,2,FALSE),"0")</f>
        <v>0</v>
      </c>
      <c r="S79" s="43"/>
      <c r="T79" s="45" t="str">
        <f>IFERROR(VLOOKUP(S79,Poengskala!$B$4:Q179,2,FALSE),"0")</f>
        <v>0</v>
      </c>
      <c r="U79" s="47">
        <f>SUM(F79+H79+J79+L79+N79+P79+R79+T79)</f>
        <v>0</v>
      </c>
      <c r="V79" s="48">
        <f>IF(D79&gt;=1,LARGE(W79:AD79,1),"0")+IF(D79&gt;=2,LARGE(W79:AD79,2),"0")+IF(D79&gt;=3,LARGE(W79:AD79,3),"0")+IF(D79&gt;=4,LARGE(W79:AD79,4),"0")</f>
        <v>0</v>
      </c>
      <c r="W79" s="11" t="str">
        <f t="shared" si="16"/>
        <v>0</v>
      </c>
      <c r="X79" s="11" t="str">
        <f t="shared" si="17"/>
        <v>0</v>
      </c>
      <c r="Y79" s="11" t="str">
        <f t="shared" si="18"/>
        <v>0</v>
      </c>
      <c r="Z79" s="11" t="str">
        <f t="shared" si="19"/>
        <v>0</v>
      </c>
      <c r="AA79" s="11" t="str">
        <f t="shared" si="20"/>
        <v>0</v>
      </c>
      <c r="AB79" s="11" t="str">
        <f t="shared" si="21"/>
        <v>0</v>
      </c>
      <c r="AC79" s="11" t="str">
        <f t="shared" si="22"/>
        <v>0</v>
      </c>
      <c r="AD79" s="11" t="str">
        <f t="shared" si="23"/>
        <v>0</v>
      </c>
    </row>
    <row r="80" spans="1:34" x14ac:dyDescent="0.25">
      <c r="A80" s="2"/>
      <c r="B80" s="2"/>
      <c r="C80" s="2"/>
      <c r="D80" s="42">
        <f>8-COUNTBLANK(E80:T80)</f>
        <v>0</v>
      </c>
      <c r="E80" s="43"/>
      <c r="F80" s="44" t="str">
        <f>IFERROR(VLOOKUP(E80,Poengskala!$B$4:C180,2,FALSE),"0")</f>
        <v>0</v>
      </c>
      <c r="G80" s="43"/>
      <c r="H80" s="45" t="str">
        <f>IFERROR(VLOOKUP(G80,Poengskala!$B$4:E180,2,FALSE),"0")</f>
        <v>0</v>
      </c>
      <c r="I80" s="43"/>
      <c r="J80" s="44" t="str">
        <f>IFERROR(VLOOKUP(I80,Poengskala!$B$4:G180,2,FALSE),"0")</f>
        <v>0</v>
      </c>
      <c r="K80" s="43"/>
      <c r="L80" s="45" t="str">
        <f>IFERROR(VLOOKUP(K80,Poengskala!$B$4:I180,2,FALSE),"0")</f>
        <v>0</v>
      </c>
      <c r="M80" s="43"/>
      <c r="N80" s="44" t="str">
        <f>IFERROR(VLOOKUP(M80,Poengskala!$B$4:K180,2,FALSE),"0")</f>
        <v>0</v>
      </c>
      <c r="O80" s="43"/>
      <c r="P80" s="45" t="str">
        <f>IFERROR(VLOOKUP(O80,Poengskala!$B$4:M180,2,FALSE),"0")</f>
        <v>0</v>
      </c>
      <c r="Q80" s="43"/>
      <c r="R80" s="44" t="str">
        <f>IFERROR(VLOOKUP(Q80,Poengskala!$B$4:O180,2,FALSE),"0")</f>
        <v>0</v>
      </c>
      <c r="S80" s="43"/>
      <c r="T80" s="45" t="str">
        <f>IFERROR(VLOOKUP(S80,Poengskala!$B$4:Q180,2,FALSE),"0")</f>
        <v>0</v>
      </c>
      <c r="U80" s="47">
        <f>SUM(F80+H80+J80+L80+N80+P80+R80+T80)</f>
        <v>0</v>
      </c>
      <c r="V80" s="48">
        <f>IF(D80&gt;=1,LARGE(W80:AD80,1),"0")+IF(D80&gt;=2,LARGE(W80:AD80,2),"0")+IF(D80&gt;=3,LARGE(W80:AD80,3),"0")+IF(D80&gt;=4,LARGE(W80:AD80,4),"0")</f>
        <v>0</v>
      </c>
      <c r="W80" s="11" t="str">
        <f t="shared" si="16"/>
        <v>0</v>
      </c>
      <c r="X80" s="11" t="str">
        <f t="shared" si="17"/>
        <v>0</v>
      </c>
      <c r="Y80" s="11" t="str">
        <f t="shared" si="18"/>
        <v>0</v>
      </c>
      <c r="Z80" s="11" t="str">
        <f t="shared" si="19"/>
        <v>0</v>
      </c>
      <c r="AA80" s="11" t="str">
        <f t="shared" si="20"/>
        <v>0</v>
      </c>
      <c r="AB80" s="11" t="str">
        <f t="shared" si="21"/>
        <v>0</v>
      </c>
      <c r="AC80" s="11" t="str">
        <f t="shared" si="22"/>
        <v>0</v>
      </c>
      <c r="AD80" s="11" t="str">
        <f t="shared" si="23"/>
        <v>0</v>
      </c>
    </row>
    <row r="81" spans="1:30" x14ac:dyDescent="0.25">
      <c r="A81" s="2"/>
      <c r="B81" s="2"/>
      <c r="C81" s="2"/>
      <c r="D81" s="42">
        <f>8-COUNTBLANK(E81:T81)</f>
        <v>0</v>
      </c>
      <c r="E81" s="43"/>
      <c r="F81" s="44" t="str">
        <f>IFERROR(VLOOKUP(E81,Poengskala!$B$4:C181,2,FALSE),"0")</f>
        <v>0</v>
      </c>
      <c r="G81" s="43"/>
      <c r="H81" s="45" t="str">
        <f>IFERROR(VLOOKUP(G81,Poengskala!$B$4:E181,2,FALSE),"0")</f>
        <v>0</v>
      </c>
      <c r="I81" s="43"/>
      <c r="J81" s="44" t="str">
        <f>IFERROR(VLOOKUP(I81,Poengskala!$B$4:G181,2,FALSE),"0")</f>
        <v>0</v>
      </c>
      <c r="K81" s="43"/>
      <c r="L81" s="45" t="str">
        <f>IFERROR(VLOOKUP(K81,Poengskala!$B$4:I181,2,FALSE),"0")</f>
        <v>0</v>
      </c>
      <c r="M81" s="43"/>
      <c r="N81" s="44" t="str">
        <f>IFERROR(VLOOKUP(M81,Poengskala!$B$4:K181,2,FALSE),"0")</f>
        <v>0</v>
      </c>
      <c r="O81" s="43"/>
      <c r="P81" s="45" t="str">
        <f>IFERROR(VLOOKUP(O81,Poengskala!$B$4:M181,2,FALSE),"0")</f>
        <v>0</v>
      </c>
      <c r="Q81" s="43"/>
      <c r="R81" s="44" t="str">
        <f>IFERROR(VLOOKUP(Q81,Poengskala!$B$4:O181,2,FALSE),"0")</f>
        <v>0</v>
      </c>
      <c r="S81" s="43"/>
      <c r="T81" s="45" t="str">
        <f>IFERROR(VLOOKUP(S81,Poengskala!$B$4:Q181,2,FALSE),"0")</f>
        <v>0</v>
      </c>
      <c r="U81" s="47">
        <f>SUM(F81+H81+J81+L81+N81+P81+R81+T81)</f>
        <v>0</v>
      </c>
      <c r="V81" s="48">
        <f>IF(D81&gt;=1,LARGE(W81:AD81,1),"0")+IF(D81&gt;=2,LARGE(W81:AD81,2),"0")+IF(D81&gt;=3,LARGE(W81:AD81,3),"0")+IF(D81&gt;=4,LARGE(W81:AD81,4),"0")</f>
        <v>0</v>
      </c>
      <c r="W81" s="11" t="str">
        <f t="shared" si="16"/>
        <v>0</v>
      </c>
      <c r="X81" s="11" t="str">
        <f t="shared" si="17"/>
        <v>0</v>
      </c>
      <c r="Y81" s="11" t="str">
        <f t="shared" si="18"/>
        <v>0</v>
      </c>
      <c r="Z81" s="11" t="str">
        <f t="shared" si="19"/>
        <v>0</v>
      </c>
      <c r="AA81" s="11" t="str">
        <f t="shared" si="20"/>
        <v>0</v>
      </c>
      <c r="AB81" s="11" t="str">
        <f t="shared" si="21"/>
        <v>0</v>
      </c>
      <c r="AC81" s="11" t="str">
        <f t="shared" si="22"/>
        <v>0</v>
      </c>
      <c r="AD81" s="11" t="str">
        <f t="shared" si="23"/>
        <v>0</v>
      </c>
    </row>
    <row r="82" spans="1:30" x14ac:dyDescent="0.25">
      <c r="A82" s="2"/>
      <c r="B82" s="2"/>
      <c r="C82" s="2"/>
      <c r="D82" s="42">
        <f>8-COUNTBLANK(E82:T82)</f>
        <v>0</v>
      </c>
      <c r="E82" s="43"/>
      <c r="F82" s="44" t="str">
        <f>IFERROR(VLOOKUP(E82,Poengskala!$B$4:C182,2,FALSE),"0")</f>
        <v>0</v>
      </c>
      <c r="G82" s="43"/>
      <c r="H82" s="45" t="str">
        <f>IFERROR(VLOOKUP(G82,Poengskala!$B$4:E182,2,FALSE),"0")</f>
        <v>0</v>
      </c>
      <c r="I82" s="43"/>
      <c r="J82" s="44" t="str">
        <f>IFERROR(VLOOKUP(I82,Poengskala!$B$4:G182,2,FALSE),"0")</f>
        <v>0</v>
      </c>
      <c r="K82" s="43"/>
      <c r="L82" s="45" t="str">
        <f>IFERROR(VLOOKUP(K82,Poengskala!$B$4:I182,2,FALSE),"0")</f>
        <v>0</v>
      </c>
      <c r="M82" s="43"/>
      <c r="N82" s="44" t="str">
        <f>IFERROR(VLOOKUP(M82,Poengskala!$B$4:K182,2,FALSE),"0")</f>
        <v>0</v>
      </c>
      <c r="O82" s="43"/>
      <c r="P82" s="45" t="str">
        <f>IFERROR(VLOOKUP(O82,Poengskala!$B$4:M182,2,FALSE),"0")</f>
        <v>0</v>
      </c>
      <c r="Q82" s="43"/>
      <c r="R82" s="44" t="str">
        <f>IFERROR(VLOOKUP(Q82,Poengskala!$B$4:O182,2,FALSE),"0")</f>
        <v>0</v>
      </c>
      <c r="S82" s="43"/>
      <c r="T82" s="45" t="str">
        <f>IFERROR(VLOOKUP(S82,Poengskala!$B$4:Q182,2,FALSE),"0")</f>
        <v>0</v>
      </c>
      <c r="U82" s="47">
        <f>SUM(F82+H82+J82+L82+N82+P82+R82+T82)</f>
        <v>0</v>
      </c>
      <c r="V82" s="48">
        <f>IF(D82&gt;=1,LARGE(W82:AD82,1),"0")+IF(D82&gt;=2,LARGE(W82:AD82,2),"0")+IF(D82&gt;=3,LARGE(W82:AD82,3),"0")+IF(D82&gt;=4,LARGE(W82:AD82,4),"0")</f>
        <v>0</v>
      </c>
      <c r="W82" s="11" t="str">
        <f t="shared" si="16"/>
        <v>0</v>
      </c>
      <c r="X82" s="11" t="str">
        <f t="shared" si="17"/>
        <v>0</v>
      </c>
      <c r="Y82" s="11" t="str">
        <f t="shared" si="18"/>
        <v>0</v>
      </c>
      <c r="Z82" s="11" t="str">
        <f t="shared" si="19"/>
        <v>0</v>
      </c>
      <c r="AA82" s="11" t="str">
        <f t="shared" si="20"/>
        <v>0</v>
      </c>
      <c r="AB82" s="11" t="str">
        <f t="shared" si="21"/>
        <v>0</v>
      </c>
      <c r="AC82" s="11" t="str">
        <f t="shared" si="22"/>
        <v>0</v>
      </c>
      <c r="AD82" s="11" t="str">
        <f t="shared" si="23"/>
        <v>0</v>
      </c>
    </row>
    <row r="83" spans="1:30" x14ac:dyDescent="0.25">
      <c r="A83" s="2"/>
      <c r="B83" s="2"/>
      <c r="C83" s="2"/>
      <c r="D83" s="42">
        <f>8-COUNTBLANK(E83:T83)</f>
        <v>0</v>
      </c>
      <c r="E83" s="43"/>
      <c r="F83" s="44" t="str">
        <f>IFERROR(VLOOKUP(E83,Poengskala!$B$4:C183,2,FALSE),"0")</f>
        <v>0</v>
      </c>
      <c r="G83" s="43"/>
      <c r="H83" s="45" t="str">
        <f>IFERROR(VLOOKUP(G83,Poengskala!$B$4:E183,2,FALSE),"0")</f>
        <v>0</v>
      </c>
      <c r="I83" s="43"/>
      <c r="J83" s="44" t="str">
        <f>IFERROR(VLOOKUP(I83,Poengskala!$B$4:G183,2,FALSE),"0")</f>
        <v>0</v>
      </c>
      <c r="K83" s="43"/>
      <c r="L83" s="45" t="str">
        <f>IFERROR(VLOOKUP(K83,Poengskala!$B$4:I183,2,FALSE),"0")</f>
        <v>0</v>
      </c>
      <c r="M83" s="43"/>
      <c r="N83" s="44" t="str">
        <f>IFERROR(VLOOKUP(M83,Poengskala!$B$4:K183,2,FALSE),"0")</f>
        <v>0</v>
      </c>
      <c r="O83" s="43"/>
      <c r="P83" s="45" t="str">
        <f>IFERROR(VLOOKUP(O83,Poengskala!$B$4:M183,2,FALSE),"0")</f>
        <v>0</v>
      </c>
      <c r="Q83" s="43"/>
      <c r="R83" s="44" t="str">
        <f>IFERROR(VLOOKUP(Q83,Poengskala!$B$4:O183,2,FALSE),"0")</f>
        <v>0</v>
      </c>
      <c r="S83" s="43"/>
      <c r="T83" s="45" t="str">
        <f>IFERROR(VLOOKUP(S83,Poengskala!$B$4:Q183,2,FALSE),"0")</f>
        <v>0</v>
      </c>
      <c r="U83" s="47">
        <f>SUM(F83+H83+J83+L83+N83+P83+R83+T83)</f>
        <v>0</v>
      </c>
      <c r="V83" s="48">
        <f>IF(D83&gt;=1,LARGE(W83:AD83,1),"0")+IF(D83&gt;=2,LARGE(W83:AD83,2),"0")+IF(D83&gt;=3,LARGE(W83:AD83,3),"0")+IF(D83&gt;=4,LARGE(W83:AD83,4),"0")</f>
        <v>0</v>
      </c>
      <c r="W83" s="11" t="str">
        <f t="shared" si="16"/>
        <v>0</v>
      </c>
      <c r="X83" s="11" t="str">
        <f t="shared" si="17"/>
        <v>0</v>
      </c>
      <c r="Y83" s="11" t="str">
        <f t="shared" si="18"/>
        <v>0</v>
      </c>
      <c r="Z83" s="11" t="str">
        <f t="shared" si="19"/>
        <v>0</v>
      </c>
      <c r="AA83" s="11" t="str">
        <f t="shared" si="20"/>
        <v>0</v>
      </c>
      <c r="AB83" s="11" t="str">
        <f t="shared" si="21"/>
        <v>0</v>
      </c>
      <c r="AC83" s="11" t="str">
        <f t="shared" si="22"/>
        <v>0</v>
      </c>
      <c r="AD83" s="11" t="str">
        <f t="shared" si="23"/>
        <v>0</v>
      </c>
    </row>
    <row r="84" spans="1:30" x14ac:dyDescent="0.25">
      <c r="A84" s="2"/>
      <c r="B84" s="2"/>
      <c r="C84" s="2"/>
      <c r="D84" s="42">
        <f>8-COUNTBLANK(E84:T84)</f>
        <v>0</v>
      </c>
      <c r="E84" s="43"/>
      <c r="F84" s="44" t="str">
        <f>IFERROR(VLOOKUP(E84,Poengskala!$B$4:C184,2,FALSE),"0")</f>
        <v>0</v>
      </c>
      <c r="G84" s="43"/>
      <c r="H84" s="45" t="str">
        <f>IFERROR(VLOOKUP(G84,Poengskala!$B$4:E184,2,FALSE),"0")</f>
        <v>0</v>
      </c>
      <c r="I84" s="43"/>
      <c r="J84" s="44" t="str">
        <f>IFERROR(VLOOKUP(I84,Poengskala!$B$4:G184,2,FALSE),"0")</f>
        <v>0</v>
      </c>
      <c r="K84" s="43"/>
      <c r="L84" s="45" t="str">
        <f>IFERROR(VLOOKUP(K84,Poengskala!$B$4:I184,2,FALSE),"0")</f>
        <v>0</v>
      </c>
      <c r="M84" s="43"/>
      <c r="N84" s="44" t="str">
        <f>IFERROR(VLOOKUP(M84,Poengskala!$B$4:K184,2,FALSE),"0")</f>
        <v>0</v>
      </c>
      <c r="O84" s="43"/>
      <c r="P84" s="45" t="str">
        <f>IFERROR(VLOOKUP(O84,Poengskala!$B$4:M184,2,FALSE),"0")</f>
        <v>0</v>
      </c>
      <c r="Q84" s="43"/>
      <c r="R84" s="44" t="str">
        <f>IFERROR(VLOOKUP(Q84,Poengskala!$B$4:O184,2,FALSE),"0")</f>
        <v>0</v>
      </c>
      <c r="S84" s="43"/>
      <c r="T84" s="45" t="str">
        <f>IFERROR(VLOOKUP(S84,Poengskala!$B$4:Q184,2,FALSE),"0")</f>
        <v>0</v>
      </c>
      <c r="U84" s="47">
        <f>SUM(F84+H84+J84+L84+N84+P84+R84+T84)</f>
        <v>0</v>
      </c>
      <c r="V84" s="48">
        <f>IF(D84&gt;=1,LARGE(W84:AD84,1),"0")+IF(D84&gt;=2,LARGE(W84:AD84,2),"0")+IF(D84&gt;=3,LARGE(W84:AD84,3),"0")+IF(D84&gt;=4,LARGE(W84:AD84,4),"0")</f>
        <v>0</v>
      </c>
      <c r="W84" s="11" t="str">
        <f t="shared" si="16"/>
        <v>0</v>
      </c>
      <c r="X84" s="11" t="str">
        <f t="shared" si="17"/>
        <v>0</v>
      </c>
      <c r="Y84" s="11" t="str">
        <f t="shared" si="18"/>
        <v>0</v>
      </c>
      <c r="Z84" s="11" t="str">
        <f t="shared" si="19"/>
        <v>0</v>
      </c>
      <c r="AA84" s="11" t="str">
        <f t="shared" si="20"/>
        <v>0</v>
      </c>
      <c r="AB84" s="11" t="str">
        <f t="shared" si="21"/>
        <v>0</v>
      </c>
      <c r="AC84" s="11" t="str">
        <f t="shared" si="22"/>
        <v>0</v>
      </c>
      <c r="AD84" s="11" t="str">
        <f t="shared" si="23"/>
        <v>0</v>
      </c>
    </row>
    <row r="85" spans="1:30" x14ac:dyDescent="0.25">
      <c r="A85" s="2"/>
      <c r="B85" s="2"/>
      <c r="C85" s="2"/>
      <c r="D85" s="42">
        <f>8-COUNTBLANK(E85:T85)</f>
        <v>0</v>
      </c>
      <c r="E85" s="43"/>
      <c r="F85" s="44" t="str">
        <f>IFERROR(VLOOKUP(E85,Poengskala!$B$4:C185,2,FALSE),"0")</f>
        <v>0</v>
      </c>
      <c r="G85" s="43"/>
      <c r="H85" s="45" t="str">
        <f>IFERROR(VLOOKUP(G85,Poengskala!$B$4:E185,2,FALSE),"0")</f>
        <v>0</v>
      </c>
      <c r="I85" s="43"/>
      <c r="J85" s="44" t="str">
        <f>IFERROR(VLOOKUP(I85,Poengskala!$B$4:G185,2,FALSE),"0")</f>
        <v>0</v>
      </c>
      <c r="K85" s="43"/>
      <c r="L85" s="45" t="str">
        <f>IFERROR(VLOOKUP(K85,Poengskala!$B$4:I185,2,FALSE),"0")</f>
        <v>0</v>
      </c>
      <c r="M85" s="43"/>
      <c r="N85" s="44" t="str">
        <f>IFERROR(VLOOKUP(M85,Poengskala!$B$4:K185,2,FALSE),"0")</f>
        <v>0</v>
      </c>
      <c r="O85" s="43"/>
      <c r="P85" s="45" t="str">
        <f>IFERROR(VLOOKUP(O85,Poengskala!$B$4:M185,2,FALSE),"0")</f>
        <v>0</v>
      </c>
      <c r="Q85" s="43"/>
      <c r="R85" s="44" t="str">
        <f>IFERROR(VLOOKUP(Q85,Poengskala!$B$4:O185,2,FALSE),"0")</f>
        <v>0</v>
      </c>
      <c r="S85" s="43"/>
      <c r="T85" s="45" t="str">
        <f>IFERROR(VLOOKUP(S85,Poengskala!$B$4:Q185,2,FALSE),"0")</f>
        <v>0</v>
      </c>
      <c r="U85" s="47">
        <f>SUM(F85+H85+J85+L85+N85+P85+R85+T85)</f>
        <v>0</v>
      </c>
      <c r="V85" s="48">
        <f>IF(D85&gt;=1,LARGE(W85:AD85,1),"0")+IF(D85&gt;=2,LARGE(W85:AD85,2),"0")+IF(D85&gt;=3,LARGE(W85:AD85,3),"0")+IF(D85&gt;=4,LARGE(W85:AD85,4),"0")</f>
        <v>0</v>
      </c>
      <c r="W85" s="11" t="str">
        <f t="shared" si="16"/>
        <v>0</v>
      </c>
      <c r="X85" s="11" t="str">
        <f t="shared" si="17"/>
        <v>0</v>
      </c>
      <c r="Y85" s="11" t="str">
        <f t="shared" si="18"/>
        <v>0</v>
      </c>
      <c r="Z85" s="11" t="str">
        <f t="shared" si="19"/>
        <v>0</v>
      </c>
      <c r="AA85" s="11" t="str">
        <f t="shared" si="20"/>
        <v>0</v>
      </c>
      <c r="AB85" s="11" t="str">
        <f t="shared" si="21"/>
        <v>0</v>
      </c>
      <c r="AC85" s="11" t="str">
        <f t="shared" si="22"/>
        <v>0</v>
      </c>
      <c r="AD85" s="11" t="str">
        <f t="shared" si="23"/>
        <v>0</v>
      </c>
    </row>
    <row r="86" spans="1:30" x14ac:dyDescent="0.25">
      <c r="A86" s="2"/>
      <c r="B86" s="2"/>
      <c r="C86" s="2"/>
      <c r="D86" s="42">
        <f>8-COUNTBLANK(E86:T86)</f>
        <v>0</v>
      </c>
      <c r="E86" s="43"/>
      <c r="F86" s="44" t="str">
        <f>IFERROR(VLOOKUP(E86,Poengskala!$B$4:C186,2,FALSE),"0")</f>
        <v>0</v>
      </c>
      <c r="G86" s="43"/>
      <c r="H86" s="45" t="str">
        <f>IFERROR(VLOOKUP(G86,Poengskala!$B$4:E186,2,FALSE),"0")</f>
        <v>0</v>
      </c>
      <c r="I86" s="43"/>
      <c r="J86" s="44" t="str">
        <f>IFERROR(VLOOKUP(I86,Poengskala!$B$4:G186,2,FALSE),"0")</f>
        <v>0</v>
      </c>
      <c r="K86" s="43"/>
      <c r="L86" s="45" t="str">
        <f>IFERROR(VLOOKUP(K86,Poengskala!$B$4:I186,2,FALSE),"0")</f>
        <v>0</v>
      </c>
      <c r="M86" s="43"/>
      <c r="N86" s="44" t="str">
        <f>IFERROR(VLOOKUP(M86,Poengskala!$B$4:K186,2,FALSE),"0")</f>
        <v>0</v>
      </c>
      <c r="O86" s="43"/>
      <c r="P86" s="45" t="str">
        <f>IFERROR(VLOOKUP(O86,Poengskala!$B$4:M186,2,FALSE),"0")</f>
        <v>0</v>
      </c>
      <c r="Q86" s="43"/>
      <c r="R86" s="44" t="str">
        <f>IFERROR(VLOOKUP(Q86,Poengskala!$B$4:O186,2,FALSE),"0")</f>
        <v>0</v>
      </c>
      <c r="S86" s="43"/>
      <c r="T86" s="45" t="str">
        <f>IFERROR(VLOOKUP(S86,Poengskala!$B$4:Q186,2,FALSE),"0")</f>
        <v>0</v>
      </c>
      <c r="U86" s="47">
        <f>SUM(F86+H86+J86+L86+N86+P86+R86+T86)</f>
        <v>0</v>
      </c>
      <c r="V86" s="48">
        <f>IF(D86&gt;=1,LARGE(W86:AD86,1),"0")+IF(D86&gt;=2,LARGE(W86:AD86,2),"0")+IF(D86&gt;=3,LARGE(W86:AD86,3),"0")+IF(D86&gt;=4,LARGE(W86:AD86,4),"0")</f>
        <v>0</v>
      </c>
      <c r="W86" s="11" t="str">
        <f t="shared" si="16"/>
        <v>0</v>
      </c>
      <c r="X86" s="11" t="str">
        <f t="shared" si="17"/>
        <v>0</v>
      </c>
      <c r="Y86" s="11" t="str">
        <f t="shared" si="18"/>
        <v>0</v>
      </c>
      <c r="Z86" s="11" t="str">
        <f t="shared" si="19"/>
        <v>0</v>
      </c>
      <c r="AA86" s="11" t="str">
        <f t="shared" si="20"/>
        <v>0</v>
      </c>
      <c r="AB86" s="11" t="str">
        <f t="shared" si="21"/>
        <v>0</v>
      </c>
      <c r="AC86" s="11" t="str">
        <f t="shared" si="22"/>
        <v>0</v>
      </c>
      <c r="AD86" s="11" t="str">
        <f t="shared" si="23"/>
        <v>0</v>
      </c>
    </row>
    <row r="87" spans="1:30" x14ac:dyDescent="0.25">
      <c r="A87" s="2"/>
      <c r="B87" s="2"/>
      <c r="C87" s="2"/>
      <c r="D87" s="42">
        <f>8-COUNTBLANK(E87:T87)</f>
        <v>0</v>
      </c>
      <c r="E87" s="43"/>
      <c r="F87" s="44" t="str">
        <f>IFERROR(VLOOKUP(E87,Poengskala!$B$4:C187,2,FALSE),"0")</f>
        <v>0</v>
      </c>
      <c r="G87" s="43"/>
      <c r="H87" s="45" t="str">
        <f>IFERROR(VLOOKUP(G87,Poengskala!$B$4:E187,2,FALSE),"0")</f>
        <v>0</v>
      </c>
      <c r="I87" s="43"/>
      <c r="J87" s="44" t="str">
        <f>IFERROR(VLOOKUP(I87,Poengskala!$B$4:G187,2,FALSE),"0")</f>
        <v>0</v>
      </c>
      <c r="K87" s="43"/>
      <c r="L87" s="45" t="str">
        <f>IFERROR(VLOOKUP(K87,Poengskala!$B$4:I187,2,FALSE),"0")</f>
        <v>0</v>
      </c>
      <c r="M87" s="43"/>
      <c r="N87" s="44" t="str">
        <f>IFERROR(VLOOKUP(M87,Poengskala!$B$4:K187,2,FALSE),"0")</f>
        <v>0</v>
      </c>
      <c r="O87" s="43"/>
      <c r="P87" s="45" t="str">
        <f>IFERROR(VLOOKUP(O87,Poengskala!$B$4:M187,2,FALSE),"0")</f>
        <v>0</v>
      </c>
      <c r="Q87" s="43"/>
      <c r="R87" s="44" t="str">
        <f>IFERROR(VLOOKUP(Q87,Poengskala!$B$4:O187,2,FALSE),"0")</f>
        <v>0</v>
      </c>
      <c r="S87" s="43"/>
      <c r="T87" s="45" t="str">
        <f>IFERROR(VLOOKUP(S87,Poengskala!$B$4:Q187,2,FALSE),"0")</f>
        <v>0</v>
      </c>
      <c r="U87" s="47">
        <f>SUM(F87+H87+J87+L87+N87+P87+R87+T87)</f>
        <v>0</v>
      </c>
      <c r="V87" s="48">
        <f>IF(D87&gt;=1,LARGE(W87:AD87,1),"0")+IF(D87&gt;=2,LARGE(W87:AD87,2),"0")+IF(D87&gt;=3,LARGE(W87:AD87,3),"0")+IF(D87&gt;=4,LARGE(W87:AD87,4),"0")</f>
        <v>0</v>
      </c>
      <c r="W87" s="11" t="str">
        <f t="shared" si="16"/>
        <v>0</v>
      </c>
      <c r="X87" s="11" t="str">
        <f t="shared" si="17"/>
        <v>0</v>
      </c>
      <c r="Y87" s="11" t="str">
        <f t="shared" si="18"/>
        <v>0</v>
      </c>
      <c r="Z87" s="11" t="str">
        <f t="shared" si="19"/>
        <v>0</v>
      </c>
      <c r="AA87" s="11" t="str">
        <f t="shared" si="20"/>
        <v>0</v>
      </c>
      <c r="AB87" s="11" t="str">
        <f t="shared" si="21"/>
        <v>0</v>
      </c>
      <c r="AC87" s="11" t="str">
        <f t="shared" si="22"/>
        <v>0</v>
      </c>
      <c r="AD87" s="11" t="str">
        <f t="shared" si="23"/>
        <v>0</v>
      </c>
    </row>
    <row r="88" spans="1:30" x14ac:dyDescent="0.25">
      <c r="A88" s="2"/>
      <c r="B88" s="2"/>
      <c r="C88" s="2"/>
      <c r="D88" s="42">
        <f>8-COUNTBLANK(E88:T88)</f>
        <v>0</v>
      </c>
      <c r="E88" s="43"/>
      <c r="F88" s="44" t="str">
        <f>IFERROR(VLOOKUP(E88,Poengskala!$B$4:C188,2,FALSE),"0")</f>
        <v>0</v>
      </c>
      <c r="G88" s="43"/>
      <c r="H88" s="45" t="str">
        <f>IFERROR(VLOOKUP(G88,Poengskala!$B$4:E188,2,FALSE),"0")</f>
        <v>0</v>
      </c>
      <c r="I88" s="43"/>
      <c r="J88" s="44" t="str">
        <f>IFERROR(VLOOKUP(I88,Poengskala!$B$4:G188,2,FALSE),"0")</f>
        <v>0</v>
      </c>
      <c r="K88" s="43"/>
      <c r="L88" s="45" t="str">
        <f>IFERROR(VLOOKUP(K88,Poengskala!$B$4:I188,2,FALSE),"0")</f>
        <v>0</v>
      </c>
      <c r="M88" s="43"/>
      <c r="N88" s="44" t="str">
        <f>IFERROR(VLOOKUP(M88,Poengskala!$B$4:K188,2,FALSE),"0")</f>
        <v>0</v>
      </c>
      <c r="O88" s="43"/>
      <c r="P88" s="45" t="str">
        <f>IFERROR(VLOOKUP(O88,Poengskala!$B$4:M188,2,FALSE),"0")</f>
        <v>0</v>
      </c>
      <c r="Q88" s="43"/>
      <c r="R88" s="44" t="str">
        <f>IFERROR(VLOOKUP(Q88,Poengskala!$B$4:O188,2,FALSE),"0")</f>
        <v>0</v>
      </c>
      <c r="S88" s="43"/>
      <c r="T88" s="45" t="str">
        <f>IFERROR(VLOOKUP(S88,Poengskala!$B$4:Q188,2,FALSE),"0")</f>
        <v>0</v>
      </c>
      <c r="U88" s="47">
        <f>SUM(F88+H88+J88+L88+N88+P88+R88+T88)</f>
        <v>0</v>
      </c>
      <c r="V88" s="48">
        <f>IF(D88&gt;=1,LARGE(W88:AD88,1),"0")+IF(D88&gt;=2,LARGE(W88:AD88,2),"0")+IF(D88&gt;=3,LARGE(W88:AD88,3),"0")+IF(D88&gt;=4,LARGE(W88:AD88,4),"0")</f>
        <v>0</v>
      </c>
      <c r="W88" s="11" t="str">
        <f t="shared" si="16"/>
        <v>0</v>
      </c>
      <c r="X88" s="11" t="str">
        <f t="shared" si="17"/>
        <v>0</v>
      </c>
      <c r="Y88" s="11" t="str">
        <f t="shared" si="18"/>
        <v>0</v>
      </c>
      <c r="Z88" s="11" t="str">
        <f t="shared" si="19"/>
        <v>0</v>
      </c>
      <c r="AA88" s="11" t="str">
        <f t="shared" si="20"/>
        <v>0</v>
      </c>
      <c r="AB88" s="11" t="str">
        <f t="shared" si="21"/>
        <v>0</v>
      </c>
      <c r="AC88" s="11" t="str">
        <f t="shared" si="22"/>
        <v>0</v>
      </c>
      <c r="AD88" s="11" t="str">
        <f t="shared" si="23"/>
        <v>0</v>
      </c>
    </row>
    <row r="89" spans="1:30" x14ac:dyDescent="0.25">
      <c r="A89" s="2"/>
      <c r="B89" s="2"/>
      <c r="C89" s="2"/>
      <c r="D89" s="42">
        <f>8-COUNTBLANK(E89:T89)</f>
        <v>0</v>
      </c>
      <c r="E89" s="43"/>
      <c r="F89" s="44" t="str">
        <f>IFERROR(VLOOKUP(E89,Poengskala!$B$4:C189,2,FALSE),"0")</f>
        <v>0</v>
      </c>
      <c r="G89" s="43"/>
      <c r="H89" s="45" t="str">
        <f>IFERROR(VLOOKUP(G89,Poengskala!$B$4:E189,2,FALSE),"0")</f>
        <v>0</v>
      </c>
      <c r="I89" s="43"/>
      <c r="J89" s="44" t="str">
        <f>IFERROR(VLOOKUP(I89,Poengskala!$B$4:G189,2,FALSE),"0")</f>
        <v>0</v>
      </c>
      <c r="K89" s="43"/>
      <c r="L89" s="45" t="str">
        <f>IFERROR(VLOOKUP(K89,Poengskala!$B$4:I189,2,FALSE),"0")</f>
        <v>0</v>
      </c>
      <c r="M89" s="43"/>
      <c r="N89" s="44" t="str">
        <f>IFERROR(VLOOKUP(M89,Poengskala!$B$4:K189,2,FALSE),"0")</f>
        <v>0</v>
      </c>
      <c r="O89" s="43"/>
      <c r="P89" s="45" t="str">
        <f>IFERROR(VLOOKUP(O89,Poengskala!$B$4:M189,2,FALSE),"0")</f>
        <v>0</v>
      </c>
      <c r="Q89" s="43"/>
      <c r="R89" s="44" t="str">
        <f>IFERROR(VLOOKUP(Q89,Poengskala!$B$4:O189,2,FALSE),"0")</f>
        <v>0</v>
      </c>
      <c r="S89" s="43"/>
      <c r="T89" s="45" t="str">
        <f>IFERROR(VLOOKUP(S89,Poengskala!$B$4:Q189,2,FALSE),"0")</f>
        <v>0</v>
      </c>
      <c r="U89" s="47">
        <f>SUM(F89+H89+J89+L89+N89+P89+R89+T89)</f>
        <v>0</v>
      </c>
      <c r="V89" s="48">
        <f>IF(D89&gt;=1,LARGE(W89:AD89,1),"0")+IF(D89&gt;=2,LARGE(W89:AD89,2),"0")+IF(D89&gt;=3,LARGE(W89:AD89,3),"0")+IF(D89&gt;=4,LARGE(W89:AD89,4),"0")</f>
        <v>0</v>
      </c>
      <c r="W89" s="11" t="str">
        <f t="shared" si="16"/>
        <v>0</v>
      </c>
      <c r="X89" s="11" t="str">
        <f t="shared" si="17"/>
        <v>0</v>
      </c>
      <c r="Y89" s="11" t="str">
        <f t="shared" si="18"/>
        <v>0</v>
      </c>
      <c r="Z89" s="11" t="str">
        <f t="shared" si="19"/>
        <v>0</v>
      </c>
      <c r="AA89" s="11" t="str">
        <f t="shared" si="20"/>
        <v>0</v>
      </c>
      <c r="AB89" s="11" t="str">
        <f t="shared" si="21"/>
        <v>0</v>
      </c>
      <c r="AC89" s="11" t="str">
        <f t="shared" si="22"/>
        <v>0</v>
      </c>
      <c r="AD89" s="11" t="str">
        <f t="shared" si="23"/>
        <v>0</v>
      </c>
    </row>
    <row r="90" spans="1:30" x14ac:dyDescent="0.25">
      <c r="A90" s="2"/>
      <c r="B90" s="2"/>
      <c r="C90" s="2"/>
      <c r="D90" s="42">
        <f>8-COUNTBLANK(E90:T90)</f>
        <v>0</v>
      </c>
      <c r="E90" s="43"/>
      <c r="F90" s="44" t="str">
        <f>IFERROR(VLOOKUP(E90,Poengskala!$B$4:C190,2,FALSE),"0")</f>
        <v>0</v>
      </c>
      <c r="G90" s="43"/>
      <c r="H90" s="45" t="str">
        <f>IFERROR(VLOOKUP(G90,Poengskala!$B$4:E190,2,FALSE),"0")</f>
        <v>0</v>
      </c>
      <c r="I90" s="43"/>
      <c r="J90" s="44" t="str">
        <f>IFERROR(VLOOKUP(I90,Poengskala!$B$4:G190,2,FALSE),"0")</f>
        <v>0</v>
      </c>
      <c r="K90" s="43"/>
      <c r="L90" s="45" t="str">
        <f>IFERROR(VLOOKUP(K90,Poengskala!$B$4:I190,2,FALSE),"0")</f>
        <v>0</v>
      </c>
      <c r="M90" s="43"/>
      <c r="N90" s="44" t="str">
        <f>IFERROR(VLOOKUP(M90,Poengskala!$B$4:K190,2,FALSE),"0")</f>
        <v>0</v>
      </c>
      <c r="O90" s="43"/>
      <c r="P90" s="45" t="str">
        <f>IFERROR(VLOOKUP(O90,Poengskala!$B$4:M190,2,FALSE),"0")</f>
        <v>0</v>
      </c>
      <c r="Q90" s="43"/>
      <c r="R90" s="44" t="str">
        <f>IFERROR(VLOOKUP(Q90,Poengskala!$B$4:O190,2,FALSE),"0")</f>
        <v>0</v>
      </c>
      <c r="S90" s="43"/>
      <c r="T90" s="45" t="str">
        <f>IFERROR(VLOOKUP(S90,Poengskala!$B$4:Q190,2,FALSE),"0")</f>
        <v>0</v>
      </c>
      <c r="U90" s="47">
        <f>SUM(F90+H90+J90+L90+N90+P90+R90+T90)</f>
        <v>0</v>
      </c>
      <c r="V90" s="48">
        <f>IF(D90&gt;=1,LARGE(W90:AD90,1),"0")+IF(D90&gt;=2,LARGE(W90:AD90,2),"0")+IF(D90&gt;=3,LARGE(W90:AD90,3),"0")+IF(D90&gt;=4,LARGE(W90:AD90,4),"0")</f>
        <v>0</v>
      </c>
      <c r="W90" s="11" t="str">
        <f t="shared" si="16"/>
        <v>0</v>
      </c>
      <c r="X90" s="11" t="str">
        <f t="shared" si="17"/>
        <v>0</v>
      </c>
      <c r="Y90" s="11" t="str">
        <f t="shared" si="18"/>
        <v>0</v>
      </c>
      <c r="Z90" s="11" t="str">
        <f t="shared" si="19"/>
        <v>0</v>
      </c>
      <c r="AA90" s="11" t="str">
        <f t="shared" si="20"/>
        <v>0</v>
      </c>
      <c r="AB90" s="11" t="str">
        <f t="shared" si="21"/>
        <v>0</v>
      </c>
      <c r="AC90" s="11" t="str">
        <f t="shared" si="22"/>
        <v>0</v>
      </c>
      <c r="AD90" s="11" t="str">
        <f t="shared" si="23"/>
        <v>0</v>
      </c>
    </row>
    <row r="91" spans="1:30" x14ac:dyDescent="0.25">
      <c r="A91" s="2"/>
      <c r="B91" s="2"/>
      <c r="C91" s="2"/>
      <c r="D91" s="42">
        <f>8-COUNTBLANK(E91:T91)</f>
        <v>0</v>
      </c>
      <c r="E91" s="43"/>
      <c r="F91" s="44" t="str">
        <f>IFERROR(VLOOKUP(E91,Poengskala!$B$4:C191,2,FALSE),"0")</f>
        <v>0</v>
      </c>
      <c r="G91" s="43"/>
      <c r="H91" s="45" t="str">
        <f>IFERROR(VLOOKUP(G91,Poengskala!$B$4:E191,2,FALSE),"0")</f>
        <v>0</v>
      </c>
      <c r="I91" s="43"/>
      <c r="J91" s="44" t="str">
        <f>IFERROR(VLOOKUP(I91,Poengskala!$B$4:G191,2,FALSE),"0")</f>
        <v>0</v>
      </c>
      <c r="K91" s="43"/>
      <c r="L91" s="45" t="str">
        <f>IFERROR(VLOOKUP(K91,Poengskala!$B$4:I191,2,FALSE),"0")</f>
        <v>0</v>
      </c>
      <c r="M91" s="43"/>
      <c r="N91" s="44" t="str">
        <f>IFERROR(VLOOKUP(M91,Poengskala!$B$4:K191,2,FALSE),"0")</f>
        <v>0</v>
      </c>
      <c r="O91" s="43"/>
      <c r="P91" s="45" t="str">
        <f>IFERROR(VLOOKUP(O91,Poengskala!$B$4:M191,2,FALSE),"0")</f>
        <v>0</v>
      </c>
      <c r="Q91" s="43"/>
      <c r="R91" s="44" t="str">
        <f>IFERROR(VLOOKUP(Q91,Poengskala!$B$4:O191,2,FALSE),"0")</f>
        <v>0</v>
      </c>
      <c r="S91" s="43"/>
      <c r="T91" s="45" t="str">
        <f>IFERROR(VLOOKUP(S91,Poengskala!$B$4:Q191,2,FALSE),"0")</f>
        <v>0</v>
      </c>
      <c r="U91" s="47">
        <f>SUM(F91+H91+J91+L91+N91+P91+R91+T91)</f>
        <v>0</v>
      </c>
      <c r="V91" s="48">
        <f>IF(D91&gt;=1,LARGE(W91:AD91,1),"0")+IF(D91&gt;=2,LARGE(W91:AD91,2),"0")+IF(D91&gt;=3,LARGE(W91:AD91,3),"0")+IF(D91&gt;=4,LARGE(W91:AD91,4),"0")</f>
        <v>0</v>
      </c>
      <c r="W91" s="11" t="str">
        <f t="shared" si="16"/>
        <v>0</v>
      </c>
      <c r="X91" s="11" t="str">
        <f t="shared" si="17"/>
        <v>0</v>
      </c>
      <c r="Y91" s="11" t="str">
        <f t="shared" si="18"/>
        <v>0</v>
      </c>
      <c r="Z91" s="11" t="str">
        <f t="shared" si="19"/>
        <v>0</v>
      </c>
      <c r="AA91" s="11" t="str">
        <f t="shared" si="20"/>
        <v>0</v>
      </c>
      <c r="AB91" s="11" t="str">
        <f t="shared" si="21"/>
        <v>0</v>
      </c>
      <c r="AC91" s="11" t="str">
        <f t="shared" si="22"/>
        <v>0</v>
      </c>
      <c r="AD91" s="11" t="str">
        <f t="shared" si="23"/>
        <v>0</v>
      </c>
    </row>
    <row r="92" spans="1:30" x14ac:dyDescent="0.25">
      <c r="A92" s="2"/>
      <c r="B92" s="2"/>
      <c r="C92" s="2"/>
      <c r="D92" s="42">
        <f>8-COUNTBLANK(E92:T92)</f>
        <v>0</v>
      </c>
      <c r="E92" s="43"/>
      <c r="F92" s="44" t="str">
        <f>IFERROR(VLOOKUP(E92,Poengskala!$B$4:C192,2,FALSE),"0")</f>
        <v>0</v>
      </c>
      <c r="G92" s="43"/>
      <c r="H92" s="45" t="str">
        <f>IFERROR(VLOOKUP(G92,Poengskala!$B$4:E192,2,FALSE),"0")</f>
        <v>0</v>
      </c>
      <c r="I92" s="43"/>
      <c r="J92" s="44" t="str">
        <f>IFERROR(VLOOKUP(I92,Poengskala!$B$4:G192,2,FALSE),"0")</f>
        <v>0</v>
      </c>
      <c r="K92" s="43"/>
      <c r="L92" s="45" t="str">
        <f>IFERROR(VLOOKUP(K92,Poengskala!$B$4:I192,2,FALSE),"0")</f>
        <v>0</v>
      </c>
      <c r="M92" s="43"/>
      <c r="N92" s="44" t="str">
        <f>IFERROR(VLOOKUP(M92,Poengskala!$B$4:K192,2,FALSE),"0")</f>
        <v>0</v>
      </c>
      <c r="O92" s="43"/>
      <c r="P92" s="45" t="str">
        <f>IFERROR(VLOOKUP(O92,Poengskala!$B$4:M192,2,FALSE),"0")</f>
        <v>0</v>
      </c>
      <c r="Q92" s="43"/>
      <c r="R92" s="44" t="str">
        <f>IFERROR(VLOOKUP(Q92,Poengskala!$B$4:O192,2,FALSE),"0")</f>
        <v>0</v>
      </c>
      <c r="S92" s="43"/>
      <c r="T92" s="45" t="str">
        <f>IFERROR(VLOOKUP(S92,Poengskala!$B$4:Q192,2,FALSE),"0")</f>
        <v>0</v>
      </c>
      <c r="U92" s="47">
        <f>SUM(F92+H92+J92+L92+N92+P92+R92+T92)</f>
        <v>0</v>
      </c>
      <c r="V92" s="48">
        <f>IF(D92&gt;=1,LARGE(W92:AD92,1),"0")+IF(D92&gt;=2,LARGE(W92:AD92,2),"0")+IF(D92&gt;=3,LARGE(W92:AD92,3),"0")+IF(D92&gt;=4,LARGE(W92:AD92,4),"0")</f>
        <v>0</v>
      </c>
      <c r="W92" s="11" t="str">
        <f t="shared" si="16"/>
        <v>0</v>
      </c>
      <c r="X92" s="11" t="str">
        <f t="shared" si="17"/>
        <v>0</v>
      </c>
      <c r="Y92" s="11" t="str">
        <f t="shared" si="18"/>
        <v>0</v>
      </c>
      <c r="Z92" s="11" t="str">
        <f t="shared" si="19"/>
        <v>0</v>
      </c>
      <c r="AA92" s="11" t="str">
        <f t="shared" si="20"/>
        <v>0</v>
      </c>
      <c r="AB92" s="11" t="str">
        <f t="shared" si="21"/>
        <v>0</v>
      </c>
      <c r="AC92" s="11" t="str">
        <f t="shared" si="22"/>
        <v>0</v>
      </c>
      <c r="AD92" s="11" t="str">
        <f t="shared" si="23"/>
        <v>0</v>
      </c>
    </row>
    <row r="93" spans="1:30" x14ac:dyDescent="0.25">
      <c r="A93" s="2"/>
      <c r="B93" s="2"/>
      <c r="C93" s="2"/>
      <c r="D93" s="42">
        <f>8-COUNTBLANK(E93:T93)</f>
        <v>0</v>
      </c>
      <c r="E93" s="43"/>
      <c r="F93" s="44" t="str">
        <f>IFERROR(VLOOKUP(E93,Poengskala!$B$4:C193,2,FALSE),"0")</f>
        <v>0</v>
      </c>
      <c r="G93" s="43"/>
      <c r="H93" s="45" t="str">
        <f>IFERROR(VLOOKUP(G93,Poengskala!$B$4:E193,2,FALSE),"0")</f>
        <v>0</v>
      </c>
      <c r="I93" s="43"/>
      <c r="J93" s="44" t="str">
        <f>IFERROR(VLOOKUP(I93,Poengskala!$B$4:G193,2,FALSE),"0")</f>
        <v>0</v>
      </c>
      <c r="K93" s="43"/>
      <c r="L93" s="45" t="str">
        <f>IFERROR(VLOOKUP(K93,Poengskala!$B$4:I193,2,FALSE),"0")</f>
        <v>0</v>
      </c>
      <c r="M93" s="43"/>
      <c r="N93" s="44" t="str">
        <f>IFERROR(VLOOKUP(M93,Poengskala!$B$4:K193,2,FALSE),"0")</f>
        <v>0</v>
      </c>
      <c r="O93" s="43"/>
      <c r="P93" s="45" t="str">
        <f>IFERROR(VLOOKUP(O93,Poengskala!$B$4:M193,2,FALSE),"0")</f>
        <v>0</v>
      </c>
      <c r="Q93" s="43"/>
      <c r="R93" s="44" t="str">
        <f>IFERROR(VLOOKUP(Q93,Poengskala!$B$4:O193,2,FALSE),"0")</f>
        <v>0</v>
      </c>
      <c r="S93" s="43"/>
      <c r="T93" s="45" t="str">
        <f>IFERROR(VLOOKUP(S93,Poengskala!$B$4:Q193,2,FALSE),"0")</f>
        <v>0</v>
      </c>
      <c r="U93" s="47">
        <f>SUM(F93+H93+J93+L93+N93+P93+R93+T93)</f>
        <v>0</v>
      </c>
      <c r="V93" s="48">
        <f>IF(D93&gt;=1,LARGE(W93:AD93,1),"0")+IF(D93&gt;=2,LARGE(W93:AD93,2),"0")+IF(D93&gt;=3,LARGE(W93:AD93,3),"0")+IF(D93&gt;=4,LARGE(W93:AD93,4),"0")</f>
        <v>0</v>
      </c>
      <c r="W93" s="11" t="str">
        <f t="shared" si="16"/>
        <v>0</v>
      </c>
      <c r="X93" s="11" t="str">
        <f t="shared" si="17"/>
        <v>0</v>
      </c>
      <c r="Y93" s="11" t="str">
        <f t="shared" si="18"/>
        <v>0</v>
      </c>
      <c r="Z93" s="11" t="str">
        <f t="shared" si="19"/>
        <v>0</v>
      </c>
      <c r="AA93" s="11" t="str">
        <f t="shared" si="20"/>
        <v>0</v>
      </c>
      <c r="AB93" s="11" t="str">
        <f t="shared" si="21"/>
        <v>0</v>
      </c>
      <c r="AC93" s="11" t="str">
        <f t="shared" si="22"/>
        <v>0</v>
      </c>
      <c r="AD93" s="11" t="str">
        <f t="shared" si="23"/>
        <v>0</v>
      </c>
    </row>
    <row r="94" spans="1:30" x14ac:dyDescent="0.25">
      <c r="A94" s="2"/>
      <c r="B94" s="2"/>
      <c r="C94" s="2"/>
      <c r="D94" s="42">
        <f>8-COUNTBLANK(E94:T94)</f>
        <v>0</v>
      </c>
      <c r="E94" s="43"/>
      <c r="F94" s="44" t="str">
        <f>IFERROR(VLOOKUP(E94,Poengskala!$B$4:C194,2,FALSE),"0")</f>
        <v>0</v>
      </c>
      <c r="G94" s="43"/>
      <c r="H94" s="45" t="str">
        <f>IFERROR(VLOOKUP(G94,Poengskala!$B$4:E194,2,FALSE),"0")</f>
        <v>0</v>
      </c>
      <c r="I94" s="43"/>
      <c r="J94" s="44" t="str">
        <f>IFERROR(VLOOKUP(I94,Poengskala!$B$4:G194,2,FALSE),"0")</f>
        <v>0</v>
      </c>
      <c r="K94" s="43"/>
      <c r="L94" s="45" t="str">
        <f>IFERROR(VLOOKUP(K94,Poengskala!$B$4:I194,2,FALSE),"0")</f>
        <v>0</v>
      </c>
      <c r="M94" s="43"/>
      <c r="N94" s="44" t="str">
        <f>IFERROR(VLOOKUP(M94,Poengskala!$B$4:K194,2,FALSE),"0")</f>
        <v>0</v>
      </c>
      <c r="O94" s="43"/>
      <c r="P94" s="45" t="str">
        <f>IFERROR(VLOOKUP(O94,Poengskala!$B$4:M194,2,FALSE),"0")</f>
        <v>0</v>
      </c>
      <c r="Q94" s="43"/>
      <c r="R94" s="44" t="str">
        <f>IFERROR(VLOOKUP(Q94,Poengskala!$B$4:O194,2,FALSE),"0")</f>
        <v>0</v>
      </c>
      <c r="S94" s="43"/>
      <c r="T94" s="45" t="str">
        <f>IFERROR(VLOOKUP(S94,Poengskala!$B$4:Q194,2,FALSE),"0")</f>
        <v>0</v>
      </c>
      <c r="U94" s="47">
        <f>SUM(F94+H94+J94+L94+N94+P94+R94+T94)</f>
        <v>0</v>
      </c>
      <c r="V94" s="48">
        <f>IF(D94&gt;=1,LARGE(W94:AD94,1),"0")+IF(D94&gt;=2,LARGE(W94:AD94,2),"0")+IF(D94&gt;=3,LARGE(W94:AD94,3),"0")+IF(D94&gt;=4,LARGE(W94:AD94,4),"0")</f>
        <v>0</v>
      </c>
      <c r="W94" s="11" t="str">
        <f t="shared" si="16"/>
        <v>0</v>
      </c>
      <c r="X94" s="11" t="str">
        <f t="shared" si="17"/>
        <v>0</v>
      </c>
      <c r="Y94" s="11" t="str">
        <f t="shared" si="18"/>
        <v>0</v>
      </c>
      <c r="Z94" s="11" t="str">
        <f t="shared" si="19"/>
        <v>0</v>
      </c>
      <c r="AA94" s="11" t="str">
        <f t="shared" si="20"/>
        <v>0</v>
      </c>
      <c r="AB94" s="11" t="str">
        <f t="shared" si="21"/>
        <v>0</v>
      </c>
      <c r="AC94" s="11" t="str">
        <f t="shared" si="22"/>
        <v>0</v>
      </c>
      <c r="AD94" s="11" t="str">
        <f t="shared" si="23"/>
        <v>0</v>
      </c>
    </row>
    <row r="95" spans="1:30" x14ac:dyDescent="0.25">
      <c r="A95" s="2"/>
      <c r="B95" s="2"/>
      <c r="C95" s="2"/>
      <c r="D95" s="42">
        <f>8-COUNTBLANK(E95:T95)</f>
        <v>0</v>
      </c>
      <c r="E95" s="43"/>
      <c r="F95" s="44" t="str">
        <f>IFERROR(VLOOKUP(E95,Poengskala!$B$4:C195,2,FALSE),"0")</f>
        <v>0</v>
      </c>
      <c r="G95" s="43"/>
      <c r="H95" s="45" t="str">
        <f>IFERROR(VLOOKUP(G95,Poengskala!$B$4:E195,2,FALSE),"0")</f>
        <v>0</v>
      </c>
      <c r="I95" s="43"/>
      <c r="J95" s="44" t="str">
        <f>IFERROR(VLOOKUP(I95,Poengskala!$B$4:G195,2,FALSE),"0")</f>
        <v>0</v>
      </c>
      <c r="K95" s="43"/>
      <c r="L95" s="45" t="str">
        <f>IFERROR(VLOOKUP(K95,Poengskala!$B$4:I195,2,FALSE),"0")</f>
        <v>0</v>
      </c>
      <c r="M95" s="43"/>
      <c r="N95" s="44" t="str">
        <f>IFERROR(VLOOKUP(M95,Poengskala!$B$4:K195,2,FALSE),"0")</f>
        <v>0</v>
      </c>
      <c r="O95" s="43"/>
      <c r="P95" s="45" t="str">
        <f>IFERROR(VLOOKUP(O95,Poengskala!$B$4:M195,2,FALSE),"0")</f>
        <v>0</v>
      </c>
      <c r="Q95" s="43"/>
      <c r="R95" s="44" t="str">
        <f>IFERROR(VLOOKUP(Q95,Poengskala!$B$4:O195,2,FALSE),"0")</f>
        <v>0</v>
      </c>
      <c r="S95" s="43"/>
      <c r="T95" s="45" t="str">
        <f>IFERROR(VLOOKUP(S95,Poengskala!$B$4:Q195,2,FALSE),"0")</f>
        <v>0</v>
      </c>
      <c r="U95" s="47">
        <f>SUM(F95+H95+J95+L95+N95+P95+R95+T95)</f>
        <v>0</v>
      </c>
      <c r="V95" s="48">
        <f>IF(D95&gt;=1,LARGE(W95:AD95,1),"0")+IF(D95&gt;=2,LARGE(W95:AD95,2),"0")+IF(D95&gt;=3,LARGE(W95:AD95,3),"0")+IF(D95&gt;=4,LARGE(W95:AD95,4),"0")</f>
        <v>0</v>
      </c>
      <c r="W95" s="11" t="str">
        <f t="shared" si="16"/>
        <v>0</v>
      </c>
      <c r="X95" s="11" t="str">
        <f t="shared" si="17"/>
        <v>0</v>
      </c>
      <c r="Y95" s="11" t="str">
        <f t="shared" si="18"/>
        <v>0</v>
      </c>
      <c r="Z95" s="11" t="str">
        <f t="shared" si="19"/>
        <v>0</v>
      </c>
      <c r="AA95" s="11" t="str">
        <f t="shared" si="20"/>
        <v>0</v>
      </c>
      <c r="AB95" s="11" t="str">
        <f t="shared" si="21"/>
        <v>0</v>
      </c>
      <c r="AC95" s="11" t="str">
        <f t="shared" si="22"/>
        <v>0</v>
      </c>
      <c r="AD95" s="11" t="str">
        <f t="shared" si="23"/>
        <v>0</v>
      </c>
    </row>
    <row r="96" spans="1:30" x14ac:dyDescent="0.25">
      <c r="A96" s="2"/>
      <c r="B96" s="2"/>
      <c r="C96" s="2"/>
      <c r="D96" s="42">
        <f>8-COUNTBLANK(E96:T96)</f>
        <v>0</v>
      </c>
      <c r="E96" s="43"/>
      <c r="F96" s="44" t="str">
        <f>IFERROR(VLOOKUP(E96,Poengskala!$B$4:C196,2,FALSE),"0")</f>
        <v>0</v>
      </c>
      <c r="G96" s="43"/>
      <c r="H96" s="45" t="str">
        <f>IFERROR(VLOOKUP(G96,Poengskala!$B$4:E196,2,FALSE),"0")</f>
        <v>0</v>
      </c>
      <c r="I96" s="43"/>
      <c r="J96" s="44" t="str">
        <f>IFERROR(VLOOKUP(I96,Poengskala!$B$4:G196,2,FALSE),"0")</f>
        <v>0</v>
      </c>
      <c r="K96" s="43"/>
      <c r="L96" s="45" t="str">
        <f>IFERROR(VLOOKUP(K96,Poengskala!$B$4:I196,2,FALSE),"0")</f>
        <v>0</v>
      </c>
      <c r="M96" s="43"/>
      <c r="N96" s="44" t="str">
        <f>IFERROR(VLOOKUP(M96,Poengskala!$B$4:K196,2,FALSE),"0")</f>
        <v>0</v>
      </c>
      <c r="O96" s="43"/>
      <c r="P96" s="45" t="str">
        <f>IFERROR(VLOOKUP(O96,Poengskala!$B$4:M196,2,FALSE),"0")</f>
        <v>0</v>
      </c>
      <c r="Q96" s="43"/>
      <c r="R96" s="44" t="str">
        <f>IFERROR(VLOOKUP(Q96,Poengskala!$B$4:O196,2,FALSE),"0")</f>
        <v>0</v>
      </c>
      <c r="S96" s="43"/>
      <c r="T96" s="45" t="str">
        <f>IFERROR(VLOOKUP(S96,Poengskala!$B$4:Q196,2,FALSE),"0")</f>
        <v>0</v>
      </c>
      <c r="U96" s="47">
        <f>SUM(F96+H96+J96+L96+N96+P96+R96+T96)</f>
        <v>0</v>
      </c>
      <c r="V96" s="48">
        <f>IF(D96&gt;=1,LARGE(W96:AD96,1),"0")+IF(D96&gt;=2,LARGE(W96:AD96,2),"0")+IF(D96&gt;=3,LARGE(W96:AD96,3),"0")+IF(D96&gt;=4,LARGE(W96:AD96,4),"0")</f>
        <v>0</v>
      </c>
      <c r="W96" s="11" t="str">
        <f t="shared" si="16"/>
        <v>0</v>
      </c>
      <c r="X96" s="11" t="str">
        <f t="shared" si="17"/>
        <v>0</v>
      </c>
      <c r="Y96" s="11" t="str">
        <f t="shared" si="18"/>
        <v>0</v>
      </c>
      <c r="Z96" s="11" t="str">
        <f t="shared" si="19"/>
        <v>0</v>
      </c>
      <c r="AA96" s="11" t="str">
        <f t="shared" si="20"/>
        <v>0</v>
      </c>
      <c r="AB96" s="11" t="str">
        <f t="shared" si="21"/>
        <v>0</v>
      </c>
      <c r="AC96" s="11" t="str">
        <f t="shared" si="22"/>
        <v>0</v>
      </c>
      <c r="AD96" s="11" t="str">
        <f t="shared" si="23"/>
        <v>0</v>
      </c>
    </row>
    <row r="97" spans="1:30" x14ac:dyDescent="0.25">
      <c r="A97" s="2"/>
      <c r="B97" s="2"/>
      <c r="C97" s="2"/>
      <c r="D97" s="42">
        <f>8-COUNTBLANK(E97:T97)</f>
        <v>0</v>
      </c>
      <c r="E97" s="43"/>
      <c r="F97" s="44" t="str">
        <f>IFERROR(VLOOKUP(E97,Poengskala!$B$4:C197,2,FALSE),"0")</f>
        <v>0</v>
      </c>
      <c r="G97" s="43"/>
      <c r="H97" s="45" t="str">
        <f>IFERROR(VLOOKUP(G97,Poengskala!$B$4:E197,2,FALSE),"0")</f>
        <v>0</v>
      </c>
      <c r="I97" s="43"/>
      <c r="J97" s="44" t="str">
        <f>IFERROR(VLOOKUP(I97,Poengskala!$B$4:G197,2,FALSE),"0")</f>
        <v>0</v>
      </c>
      <c r="K97" s="43"/>
      <c r="L97" s="45" t="str">
        <f>IFERROR(VLOOKUP(K97,Poengskala!$B$4:I197,2,FALSE),"0")</f>
        <v>0</v>
      </c>
      <c r="M97" s="43"/>
      <c r="N97" s="44" t="str">
        <f>IFERROR(VLOOKUP(M97,Poengskala!$B$4:K197,2,FALSE),"0")</f>
        <v>0</v>
      </c>
      <c r="O97" s="43"/>
      <c r="P97" s="45" t="str">
        <f>IFERROR(VLOOKUP(O97,Poengskala!$B$4:M197,2,FALSE),"0")</f>
        <v>0</v>
      </c>
      <c r="Q97" s="43"/>
      <c r="R97" s="44" t="str">
        <f>IFERROR(VLOOKUP(Q97,Poengskala!$B$4:O197,2,FALSE),"0")</f>
        <v>0</v>
      </c>
      <c r="S97" s="43"/>
      <c r="T97" s="45" t="str">
        <f>IFERROR(VLOOKUP(S97,Poengskala!$B$4:Q197,2,FALSE),"0")</f>
        <v>0</v>
      </c>
      <c r="U97" s="47">
        <f>SUM(F97+H97+J97+L97+N97+P97+R97+T97)</f>
        <v>0</v>
      </c>
      <c r="V97" s="48">
        <f>IF(D97&gt;=1,LARGE(W97:AD97,1),"0")+IF(D97&gt;=2,LARGE(W97:AD97,2),"0")+IF(D97&gt;=3,LARGE(W97:AD97,3),"0")+IF(D97&gt;=4,LARGE(W97:AD97,4),"0")</f>
        <v>0</v>
      </c>
      <c r="W97" s="11" t="str">
        <f t="shared" si="16"/>
        <v>0</v>
      </c>
      <c r="X97" s="11" t="str">
        <f t="shared" si="17"/>
        <v>0</v>
      </c>
      <c r="Y97" s="11" t="str">
        <f t="shared" si="18"/>
        <v>0</v>
      </c>
      <c r="Z97" s="11" t="str">
        <f t="shared" si="19"/>
        <v>0</v>
      </c>
      <c r="AA97" s="11" t="str">
        <f t="shared" si="20"/>
        <v>0</v>
      </c>
      <c r="AB97" s="11" t="str">
        <f t="shared" si="21"/>
        <v>0</v>
      </c>
      <c r="AC97" s="11" t="str">
        <f t="shared" si="22"/>
        <v>0</v>
      </c>
      <c r="AD97" s="11" t="str">
        <f t="shared" si="23"/>
        <v>0</v>
      </c>
    </row>
    <row r="98" spans="1:30" x14ac:dyDescent="0.25">
      <c r="A98" s="2"/>
      <c r="B98" s="2"/>
      <c r="C98" s="2"/>
      <c r="D98" s="42">
        <f>8-COUNTBLANK(E98:T98)</f>
        <v>0</v>
      </c>
      <c r="E98" s="43"/>
      <c r="F98" s="44" t="str">
        <f>IFERROR(VLOOKUP(E98,Poengskala!$B$4:C198,2,FALSE),"0")</f>
        <v>0</v>
      </c>
      <c r="G98" s="43"/>
      <c r="H98" s="45" t="str">
        <f>IFERROR(VLOOKUP(G98,Poengskala!$B$4:E198,2,FALSE),"0")</f>
        <v>0</v>
      </c>
      <c r="I98" s="43"/>
      <c r="J98" s="44" t="str">
        <f>IFERROR(VLOOKUP(I98,Poengskala!$B$4:G198,2,FALSE),"0")</f>
        <v>0</v>
      </c>
      <c r="K98" s="43"/>
      <c r="L98" s="45" t="str">
        <f>IFERROR(VLOOKUP(K98,Poengskala!$B$4:I198,2,FALSE),"0")</f>
        <v>0</v>
      </c>
      <c r="M98" s="43"/>
      <c r="N98" s="44" t="str">
        <f>IFERROR(VLOOKUP(M98,Poengskala!$B$4:K198,2,FALSE),"0")</f>
        <v>0</v>
      </c>
      <c r="O98" s="43"/>
      <c r="P98" s="45" t="str">
        <f>IFERROR(VLOOKUP(O98,Poengskala!$B$4:M198,2,FALSE),"0")</f>
        <v>0</v>
      </c>
      <c r="Q98" s="43"/>
      <c r="R98" s="44" t="str">
        <f>IFERROR(VLOOKUP(Q98,Poengskala!$B$4:O198,2,FALSE),"0")</f>
        <v>0</v>
      </c>
      <c r="S98" s="43"/>
      <c r="T98" s="45" t="str">
        <f>IFERROR(VLOOKUP(S98,Poengskala!$B$4:Q198,2,FALSE),"0")</f>
        <v>0</v>
      </c>
      <c r="U98" s="47">
        <f>SUM(F98+H98+J98+L98+N98+P98+R98+T98)</f>
        <v>0</v>
      </c>
      <c r="V98" s="48">
        <f>IF(D98&gt;=1,LARGE(W98:AD98,1),"0")+IF(D98&gt;=2,LARGE(W98:AD98,2),"0")+IF(D98&gt;=3,LARGE(W98:AD98,3),"0")+IF(D98&gt;=4,LARGE(W98:AD98,4),"0")</f>
        <v>0</v>
      </c>
      <c r="W98" s="11" t="str">
        <f t="shared" si="16"/>
        <v>0</v>
      </c>
      <c r="X98" s="11" t="str">
        <f t="shared" si="17"/>
        <v>0</v>
      </c>
      <c r="Y98" s="11" t="str">
        <f t="shared" si="18"/>
        <v>0</v>
      </c>
      <c r="Z98" s="11" t="str">
        <f t="shared" si="19"/>
        <v>0</v>
      </c>
      <c r="AA98" s="11" t="str">
        <f t="shared" si="20"/>
        <v>0</v>
      </c>
      <c r="AB98" s="11" t="str">
        <f t="shared" si="21"/>
        <v>0</v>
      </c>
      <c r="AC98" s="11" t="str">
        <f t="shared" si="22"/>
        <v>0</v>
      </c>
      <c r="AD98" s="11" t="str">
        <f t="shared" si="23"/>
        <v>0</v>
      </c>
    </row>
    <row r="99" spans="1:30" x14ac:dyDescent="0.25">
      <c r="A99" s="2"/>
      <c r="B99" s="2"/>
      <c r="C99" s="2"/>
      <c r="D99" s="42">
        <f>8-COUNTBLANK(E99:T99)</f>
        <v>0</v>
      </c>
      <c r="E99" s="43"/>
      <c r="F99" s="44" t="str">
        <f>IFERROR(VLOOKUP(E99,Poengskala!$B$4:C199,2,FALSE),"0")</f>
        <v>0</v>
      </c>
      <c r="G99" s="43"/>
      <c r="H99" s="45" t="str">
        <f>IFERROR(VLOOKUP(G99,Poengskala!$B$4:E199,2,FALSE),"0")</f>
        <v>0</v>
      </c>
      <c r="I99" s="43"/>
      <c r="J99" s="44" t="str">
        <f>IFERROR(VLOOKUP(I99,Poengskala!$B$4:G199,2,FALSE),"0")</f>
        <v>0</v>
      </c>
      <c r="K99" s="43"/>
      <c r="L99" s="45" t="str">
        <f>IFERROR(VLOOKUP(K99,Poengskala!$B$4:I199,2,FALSE),"0")</f>
        <v>0</v>
      </c>
      <c r="M99" s="43"/>
      <c r="N99" s="44" t="str">
        <f>IFERROR(VLOOKUP(M99,Poengskala!$B$4:K199,2,FALSE),"0")</f>
        <v>0</v>
      </c>
      <c r="O99" s="43"/>
      <c r="P99" s="45" t="str">
        <f>IFERROR(VLOOKUP(O99,Poengskala!$B$4:M199,2,FALSE),"0")</f>
        <v>0</v>
      </c>
      <c r="Q99" s="43"/>
      <c r="R99" s="44" t="str">
        <f>IFERROR(VLOOKUP(Q99,Poengskala!$B$4:O199,2,FALSE),"0")</f>
        <v>0</v>
      </c>
      <c r="S99" s="43"/>
      <c r="T99" s="45" t="str">
        <f>IFERROR(VLOOKUP(S99,Poengskala!$B$4:Q199,2,FALSE),"0")</f>
        <v>0</v>
      </c>
      <c r="U99" s="47">
        <f>SUM(F99+H99+J99+L99+N99+P99+R99+T99)</f>
        <v>0</v>
      </c>
      <c r="V99" s="48">
        <f>IF(D99&gt;=1,LARGE(W99:AD99,1),"0")+IF(D99&gt;=2,LARGE(W99:AD99,2),"0")+IF(D99&gt;=3,LARGE(W99:AD99,3),"0")+IF(D99&gt;=4,LARGE(W99:AD99,4),"0")</f>
        <v>0</v>
      </c>
      <c r="W99" s="11" t="str">
        <f t="shared" si="16"/>
        <v>0</v>
      </c>
      <c r="X99" s="11" t="str">
        <f t="shared" si="17"/>
        <v>0</v>
      </c>
      <c r="Y99" s="11" t="str">
        <f t="shared" si="18"/>
        <v>0</v>
      </c>
      <c r="Z99" s="11" t="str">
        <f t="shared" si="19"/>
        <v>0</v>
      </c>
      <c r="AA99" s="11" t="str">
        <f t="shared" si="20"/>
        <v>0</v>
      </c>
      <c r="AB99" s="11" t="str">
        <f t="shared" si="21"/>
        <v>0</v>
      </c>
      <c r="AC99" s="11" t="str">
        <f t="shared" si="22"/>
        <v>0</v>
      </c>
      <c r="AD99" s="11" t="str">
        <f t="shared" si="23"/>
        <v>0</v>
      </c>
    </row>
    <row r="100" spans="1:30" x14ac:dyDescent="0.25">
      <c r="A100" s="2"/>
      <c r="B100" s="2"/>
      <c r="C100" s="2"/>
      <c r="D100" s="42">
        <f>8-COUNTBLANK(E100:T100)</f>
        <v>0</v>
      </c>
      <c r="E100" s="43"/>
      <c r="F100" s="44" t="str">
        <f>IFERROR(VLOOKUP(E100,Poengskala!$B$4:C200,2,FALSE),"0")</f>
        <v>0</v>
      </c>
      <c r="G100" s="43"/>
      <c r="H100" s="45" t="str">
        <f>IFERROR(VLOOKUP(G100,Poengskala!$B$4:E200,2,FALSE),"0")</f>
        <v>0</v>
      </c>
      <c r="I100" s="43"/>
      <c r="J100" s="44" t="str">
        <f>IFERROR(VLOOKUP(I100,Poengskala!$B$4:G200,2,FALSE),"0")</f>
        <v>0</v>
      </c>
      <c r="K100" s="43"/>
      <c r="L100" s="45" t="str">
        <f>IFERROR(VLOOKUP(K100,Poengskala!$B$4:I200,2,FALSE),"0")</f>
        <v>0</v>
      </c>
      <c r="M100" s="43"/>
      <c r="N100" s="44" t="str">
        <f>IFERROR(VLOOKUP(M100,Poengskala!$B$4:K200,2,FALSE),"0")</f>
        <v>0</v>
      </c>
      <c r="O100" s="43"/>
      <c r="P100" s="45" t="str">
        <f>IFERROR(VLOOKUP(O100,Poengskala!$B$4:M200,2,FALSE),"0")</f>
        <v>0</v>
      </c>
      <c r="Q100" s="43"/>
      <c r="R100" s="44" t="str">
        <f>IFERROR(VLOOKUP(Q100,Poengskala!$B$4:O200,2,FALSE),"0")</f>
        <v>0</v>
      </c>
      <c r="S100" s="43"/>
      <c r="T100" s="45" t="str">
        <f>IFERROR(VLOOKUP(S100,Poengskala!$B$4:Q200,2,FALSE),"0")</f>
        <v>0</v>
      </c>
      <c r="U100" s="47">
        <f>SUM(F100+H100+J100+L100+N100+P100+R100+T100)</f>
        <v>0</v>
      </c>
      <c r="V100" s="48">
        <f>IF(D100&gt;=1,LARGE(W100:AD100,1),"0")+IF(D100&gt;=2,LARGE(W100:AD100,2),"0")+IF(D100&gt;=3,LARGE(W100:AD100,3),"0")+IF(D100&gt;=4,LARGE(W100:AD100,4),"0")</f>
        <v>0</v>
      </c>
      <c r="W100" s="11" t="str">
        <f t="shared" si="16"/>
        <v>0</v>
      </c>
      <c r="X100" s="11" t="str">
        <f t="shared" si="17"/>
        <v>0</v>
      </c>
      <c r="Y100" s="11" t="str">
        <f t="shared" si="18"/>
        <v>0</v>
      </c>
      <c r="Z100" s="11" t="str">
        <f t="shared" si="19"/>
        <v>0</v>
      </c>
      <c r="AA100" s="11" t="str">
        <f t="shared" si="20"/>
        <v>0</v>
      </c>
      <c r="AB100" s="11" t="str">
        <f t="shared" si="21"/>
        <v>0</v>
      </c>
      <c r="AC100" s="11" t="str">
        <f t="shared" si="22"/>
        <v>0</v>
      </c>
      <c r="AD100" s="11" t="str">
        <f t="shared" si="23"/>
        <v>0</v>
      </c>
    </row>
    <row r="101" spans="1:30" x14ac:dyDescent="0.25">
      <c r="A101" s="2"/>
      <c r="B101" s="2"/>
      <c r="C101" s="2"/>
      <c r="D101" s="42">
        <f>8-COUNTBLANK(E101:T101)</f>
        <v>0</v>
      </c>
      <c r="E101" s="43"/>
      <c r="F101" s="44" t="str">
        <f>IFERROR(VLOOKUP(E101,Poengskala!$B$4:C201,2,FALSE),"0")</f>
        <v>0</v>
      </c>
      <c r="G101" s="43"/>
      <c r="H101" s="45" t="str">
        <f>IFERROR(VLOOKUP(G101,Poengskala!$B$4:E201,2,FALSE),"0")</f>
        <v>0</v>
      </c>
      <c r="I101" s="43"/>
      <c r="J101" s="44" t="str">
        <f>IFERROR(VLOOKUP(I101,Poengskala!$B$4:G201,2,FALSE),"0")</f>
        <v>0</v>
      </c>
      <c r="K101" s="43"/>
      <c r="L101" s="45" t="str">
        <f>IFERROR(VLOOKUP(K101,Poengskala!$B$4:I201,2,FALSE),"0")</f>
        <v>0</v>
      </c>
      <c r="M101" s="43"/>
      <c r="N101" s="44" t="str">
        <f>IFERROR(VLOOKUP(M101,Poengskala!$B$4:K201,2,FALSE),"0")</f>
        <v>0</v>
      </c>
      <c r="O101" s="43"/>
      <c r="P101" s="45" t="str">
        <f>IFERROR(VLOOKUP(O101,Poengskala!$B$4:M201,2,FALSE),"0")</f>
        <v>0</v>
      </c>
      <c r="Q101" s="43"/>
      <c r="R101" s="44" t="str">
        <f>IFERROR(VLOOKUP(Q101,Poengskala!$B$4:O201,2,FALSE),"0")</f>
        <v>0</v>
      </c>
      <c r="S101" s="43"/>
      <c r="T101" s="45" t="str">
        <f>IFERROR(VLOOKUP(S101,Poengskala!$B$4:Q201,2,FALSE),"0")</f>
        <v>0</v>
      </c>
      <c r="U101" s="47">
        <f>SUM(F101+H101+J101+L101+N101+P101+R101+T101)</f>
        <v>0</v>
      </c>
      <c r="V101" s="48">
        <f>IF(D101&gt;=1,LARGE(W101:AD101,1),"0")+IF(D101&gt;=2,LARGE(W101:AD101,2),"0")+IF(D101&gt;=3,LARGE(W101:AD101,3),"0")+IF(D101&gt;=4,LARGE(W101:AD101,4),"0")</f>
        <v>0</v>
      </c>
      <c r="W101" s="11" t="str">
        <f t="shared" si="16"/>
        <v>0</v>
      </c>
      <c r="X101" s="11" t="str">
        <f t="shared" si="17"/>
        <v>0</v>
      </c>
      <c r="Y101" s="11" t="str">
        <f t="shared" si="18"/>
        <v>0</v>
      </c>
      <c r="Z101" s="11" t="str">
        <f t="shared" si="19"/>
        <v>0</v>
      </c>
      <c r="AA101" s="11" t="str">
        <f t="shared" si="20"/>
        <v>0</v>
      </c>
      <c r="AB101" s="11" t="str">
        <f t="shared" si="21"/>
        <v>0</v>
      </c>
      <c r="AC101" s="11" t="str">
        <f t="shared" si="22"/>
        <v>0</v>
      </c>
      <c r="AD101" s="11" t="str">
        <f t="shared" si="23"/>
        <v>0</v>
      </c>
    </row>
    <row r="102" spans="1:30" x14ac:dyDescent="0.25">
      <c r="A102" s="2"/>
      <c r="B102" s="2"/>
      <c r="C102" s="2"/>
      <c r="D102" s="42">
        <f>8-COUNTBLANK(E102:T102)</f>
        <v>0</v>
      </c>
      <c r="E102" s="43"/>
      <c r="F102" s="44" t="str">
        <f>IFERROR(VLOOKUP(E102,Poengskala!$B$4:C202,2,FALSE),"0")</f>
        <v>0</v>
      </c>
      <c r="G102" s="43"/>
      <c r="H102" s="45" t="str">
        <f>IFERROR(VLOOKUP(G102,Poengskala!$B$4:E202,2,FALSE),"0")</f>
        <v>0</v>
      </c>
      <c r="I102" s="43"/>
      <c r="J102" s="44" t="str">
        <f>IFERROR(VLOOKUP(I102,Poengskala!$B$4:G202,2,FALSE),"0")</f>
        <v>0</v>
      </c>
      <c r="K102" s="43"/>
      <c r="L102" s="45" t="str">
        <f>IFERROR(VLOOKUP(K102,Poengskala!$B$4:I202,2,FALSE),"0")</f>
        <v>0</v>
      </c>
      <c r="M102" s="43"/>
      <c r="N102" s="44" t="str">
        <f>IFERROR(VLOOKUP(M102,Poengskala!$B$4:K202,2,FALSE),"0")</f>
        <v>0</v>
      </c>
      <c r="O102" s="43"/>
      <c r="P102" s="45" t="str">
        <f>IFERROR(VLOOKUP(O102,Poengskala!$B$4:M202,2,FALSE),"0")</f>
        <v>0</v>
      </c>
      <c r="Q102" s="43"/>
      <c r="R102" s="44" t="str">
        <f>IFERROR(VLOOKUP(Q102,Poengskala!$B$4:O202,2,FALSE),"0")</f>
        <v>0</v>
      </c>
      <c r="S102" s="43"/>
      <c r="T102" s="45" t="str">
        <f>IFERROR(VLOOKUP(S102,Poengskala!$B$4:Q202,2,FALSE),"0")</f>
        <v>0</v>
      </c>
      <c r="U102" s="47">
        <f>SUM(F102+H102+J102+L102+N102+P102+R102+T102)</f>
        <v>0</v>
      </c>
      <c r="V102" s="48">
        <f>IF(D102&gt;=1,LARGE(W102:AD102,1),"0")+IF(D102&gt;=2,LARGE(W102:AD102,2),"0")+IF(D102&gt;=3,LARGE(W102:AD102,3),"0")+IF(D102&gt;=4,LARGE(W102:AD102,4),"0")</f>
        <v>0</v>
      </c>
      <c r="W102" s="11" t="str">
        <f t="shared" si="16"/>
        <v>0</v>
      </c>
      <c r="X102" s="11" t="str">
        <f t="shared" si="17"/>
        <v>0</v>
      </c>
      <c r="Y102" s="11" t="str">
        <f t="shared" si="18"/>
        <v>0</v>
      </c>
      <c r="Z102" s="11" t="str">
        <f t="shared" si="19"/>
        <v>0</v>
      </c>
      <c r="AA102" s="11" t="str">
        <f t="shared" si="20"/>
        <v>0</v>
      </c>
      <c r="AB102" s="11" t="str">
        <f t="shared" si="21"/>
        <v>0</v>
      </c>
      <c r="AC102" s="11" t="str">
        <f t="shared" si="22"/>
        <v>0</v>
      </c>
      <c r="AD102" s="11" t="str">
        <f t="shared" si="23"/>
        <v>0</v>
      </c>
    </row>
    <row r="103" spans="1:30" x14ac:dyDescent="0.25">
      <c r="A103" s="2"/>
      <c r="B103" s="2"/>
      <c r="C103" s="2"/>
      <c r="D103" s="42">
        <f>8-COUNTBLANK(E103:T103)</f>
        <v>0</v>
      </c>
      <c r="E103" s="43"/>
      <c r="F103" s="44" t="str">
        <f>IFERROR(VLOOKUP(E103,Poengskala!$B$4:C203,2,FALSE),"0")</f>
        <v>0</v>
      </c>
      <c r="G103" s="43"/>
      <c r="H103" s="45" t="str">
        <f>IFERROR(VLOOKUP(G103,Poengskala!$B$4:E203,2,FALSE),"0")</f>
        <v>0</v>
      </c>
      <c r="I103" s="43"/>
      <c r="J103" s="44" t="str">
        <f>IFERROR(VLOOKUP(I103,Poengskala!$B$4:G203,2,FALSE),"0")</f>
        <v>0</v>
      </c>
      <c r="K103" s="43"/>
      <c r="L103" s="45" t="str">
        <f>IFERROR(VLOOKUP(K103,Poengskala!$B$4:I203,2,FALSE),"0")</f>
        <v>0</v>
      </c>
      <c r="M103" s="43"/>
      <c r="N103" s="44" t="str">
        <f>IFERROR(VLOOKUP(M103,Poengskala!$B$4:K203,2,FALSE),"0")</f>
        <v>0</v>
      </c>
      <c r="O103" s="43"/>
      <c r="P103" s="45" t="str">
        <f>IFERROR(VLOOKUP(O103,Poengskala!$B$4:M203,2,FALSE),"0")</f>
        <v>0</v>
      </c>
      <c r="Q103" s="43"/>
      <c r="R103" s="44" t="str">
        <f>IFERROR(VLOOKUP(Q103,Poengskala!$B$4:O203,2,FALSE),"0")</f>
        <v>0</v>
      </c>
      <c r="S103" s="43"/>
      <c r="T103" s="45" t="str">
        <f>IFERROR(VLOOKUP(S103,Poengskala!$B$4:Q203,2,FALSE),"0")</f>
        <v>0</v>
      </c>
      <c r="U103" s="47">
        <f>SUM(F103+H103+J103+L103+N103+P103+R103+T103)</f>
        <v>0</v>
      </c>
      <c r="V103" s="48">
        <f>IF(D103&gt;=1,LARGE(W103:AD103,1),"0")+IF(D103&gt;=2,LARGE(W103:AD103,2),"0")+IF(D103&gt;=3,LARGE(W103:AD103,3),"0")+IF(D103&gt;=4,LARGE(W103:AD103,4),"0")</f>
        <v>0</v>
      </c>
      <c r="W103" s="11" t="str">
        <f t="shared" si="16"/>
        <v>0</v>
      </c>
      <c r="X103" s="11" t="str">
        <f t="shared" si="17"/>
        <v>0</v>
      </c>
      <c r="Y103" s="11" t="str">
        <f t="shared" si="18"/>
        <v>0</v>
      </c>
      <c r="Z103" s="11" t="str">
        <f t="shared" si="19"/>
        <v>0</v>
      </c>
      <c r="AA103" s="11" t="str">
        <f t="shared" si="20"/>
        <v>0</v>
      </c>
      <c r="AB103" s="11" t="str">
        <f t="shared" si="21"/>
        <v>0</v>
      </c>
      <c r="AC103" s="11" t="str">
        <f t="shared" si="22"/>
        <v>0</v>
      </c>
      <c r="AD103" s="11" t="str">
        <f t="shared" si="23"/>
        <v>0</v>
      </c>
    </row>
    <row r="104" spans="1:30" x14ac:dyDescent="0.25">
      <c r="A104" s="2"/>
      <c r="B104" s="2"/>
      <c r="C104" s="2"/>
      <c r="D104" s="42">
        <f>8-COUNTBLANK(E104:T104)</f>
        <v>0</v>
      </c>
      <c r="E104" s="43"/>
      <c r="F104" s="44" t="str">
        <f>IFERROR(VLOOKUP(E104,Poengskala!$B$4:C204,2,FALSE),"0")</f>
        <v>0</v>
      </c>
      <c r="G104" s="43"/>
      <c r="H104" s="45" t="str">
        <f>IFERROR(VLOOKUP(G104,Poengskala!$B$4:E204,2,FALSE),"0")</f>
        <v>0</v>
      </c>
      <c r="I104" s="43"/>
      <c r="J104" s="44" t="str">
        <f>IFERROR(VLOOKUP(I104,Poengskala!$B$4:G204,2,FALSE),"0")</f>
        <v>0</v>
      </c>
      <c r="K104" s="43"/>
      <c r="L104" s="45" t="str">
        <f>IFERROR(VLOOKUP(K104,Poengskala!$B$4:I204,2,FALSE),"0")</f>
        <v>0</v>
      </c>
      <c r="M104" s="43"/>
      <c r="N104" s="44" t="str">
        <f>IFERROR(VLOOKUP(M104,Poengskala!$B$4:K204,2,FALSE),"0")</f>
        <v>0</v>
      </c>
      <c r="O104" s="43"/>
      <c r="P104" s="45" t="str">
        <f>IFERROR(VLOOKUP(O104,Poengskala!$B$4:M204,2,FALSE),"0")</f>
        <v>0</v>
      </c>
      <c r="Q104" s="43"/>
      <c r="R104" s="44" t="str">
        <f>IFERROR(VLOOKUP(Q104,Poengskala!$B$4:O204,2,FALSE),"0")</f>
        <v>0</v>
      </c>
      <c r="S104" s="43"/>
      <c r="T104" s="45" t="str">
        <f>IFERROR(VLOOKUP(S104,Poengskala!$B$4:Q204,2,FALSE),"0")</f>
        <v>0</v>
      </c>
      <c r="U104" s="47">
        <f>SUM(F104+H104+J104+L104+N104+P104+R104+T104)</f>
        <v>0</v>
      </c>
      <c r="V104" s="48">
        <f>IF(D104&gt;=1,LARGE(W104:AD104,1),"0")+IF(D104&gt;=2,LARGE(W104:AD104,2),"0")+IF(D104&gt;=3,LARGE(W104:AD104,3),"0")+IF(D104&gt;=4,LARGE(W104:AD104,4),"0")</f>
        <v>0</v>
      </c>
      <c r="W104" s="11" t="str">
        <f t="shared" si="16"/>
        <v>0</v>
      </c>
      <c r="X104" s="11" t="str">
        <f t="shared" si="17"/>
        <v>0</v>
      </c>
      <c r="Y104" s="11" t="str">
        <f t="shared" si="18"/>
        <v>0</v>
      </c>
      <c r="Z104" s="11" t="str">
        <f t="shared" si="19"/>
        <v>0</v>
      </c>
      <c r="AA104" s="11" t="str">
        <f t="shared" si="20"/>
        <v>0</v>
      </c>
      <c r="AB104" s="11" t="str">
        <f t="shared" si="21"/>
        <v>0</v>
      </c>
      <c r="AC104" s="11" t="str">
        <f t="shared" si="22"/>
        <v>0</v>
      </c>
      <c r="AD104" s="11" t="str">
        <f t="shared" si="23"/>
        <v>0</v>
      </c>
    </row>
    <row r="105" spans="1:30" x14ac:dyDescent="0.25">
      <c r="A105" s="2"/>
      <c r="B105" s="2"/>
      <c r="C105" s="2"/>
      <c r="D105" s="42">
        <f>8-COUNTBLANK(E105:T105)</f>
        <v>0</v>
      </c>
      <c r="E105" s="43"/>
      <c r="F105" s="44" t="str">
        <f>IFERROR(VLOOKUP(E105,Poengskala!$B$4:C205,2,FALSE),"0")</f>
        <v>0</v>
      </c>
      <c r="G105" s="43"/>
      <c r="H105" s="45" t="str">
        <f>IFERROR(VLOOKUP(G105,Poengskala!$B$4:E205,2,FALSE),"0")</f>
        <v>0</v>
      </c>
      <c r="I105" s="43"/>
      <c r="J105" s="44" t="str">
        <f>IFERROR(VLOOKUP(I105,Poengskala!$B$4:G205,2,FALSE),"0")</f>
        <v>0</v>
      </c>
      <c r="K105" s="43"/>
      <c r="L105" s="45" t="str">
        <f>IFERROR(VLOOKUP(K105,Poengskala!$B$4:I205,2,FALSE),"0")</f>
        <v>0</v>
      </c>
      <c r="M105" s="43"/>
      <c r="N105" s="44" t="str">
        <f>IFERROR(VLOOKUP(M105,Poengskala!$B$4:K205,2,FALSE),"0")</f>
        <v>0</v>
      </c>
      <c r="O105" s="43"/>
      <c r="P105" s="45" t="str">
        <f>IFERROR(VLOOKUP(O105,Poengskala!$B$4:M205,2,FALSE),"0")</f>
        <v>0</v>
      </c>
      <c r="Q105" s="43"/>
      <c r="R105" s="44" t="str">
        <f>IFERROR(VLOOKUP(Q105,Poengskala!$B$4:O205,2,FALSE),"0")</f>
        <v>0</v>
      </c>
      <c r="S105" s="43"/>
      <c r="T105" s="45" t="str">
        <f>IFERROR(VLOOKUP(S105,Poengskala!$B$4:Q205,2,FALSE),"0")</f>
        <v>0</v>
      </c>
      <c r="U105" s="47">
        <f>SUM(F105+H105+J105+L105+N105+P105+R105+T105)</f>
        <v>0</v>
      </c>
      <c r="V105" s="48">
        <f>IF(D105&gt;=1,LARGE(W105:AD105,1),"0")+IF(D105&gt;=2,LARGE(W105:AD105,2),"0")+IF(D105&gt;=3,LARGE(W105:AD105,3),"0")+IF(D105&gt;=4,LARGE(W105:AD105,4),"0")</f>
        <v>0</v>
      </c>
      <c r="W105" s="11" t="str">
        <f t="shared" si="16"/>
        <v>0</v>
      </c>
      <c r="X105" s="11" t="str">
        <f t="shared" si="17"/>
        <v>0</v>
      </c>
      <c r="Y105" s="11" t="str">
        <f t="shared" si="18"/>
        <v>0</v>
      </c>
      <c r="Z105" s="11" t="str">
        <f t="shared" si="19"/>
        <v>0</v>
      </c>
      <c r="AA105" s="11" t="str">
        <f t="shared" si="20"/>
        <v>0</v>
      </c>
      <c r="AB105" s="11" t="str">
        <f t="shared" si="21"/>
        <v>0</v>
      </c>
      <c r="AC105" s="11" t="str">
        <f t="shared" si="22"/>
        <v>0</v>
      </c>
      <c r="AD105" s="11" t="str">
        <f t="shared" si="23"/>
        <v>0</v>
      </c>
    </row>
    <row r="106" spans="1:30" x14ac:dyDescent="0.25">
      <c r="A106" s="2"/>
      <c r="B106" s="2"/>
      <c r="C106" s="2"/>
      <c r="D106" s="42">
        <f>8-COUNTBLANK(E106:T106)</f>
        <v>0</v>
      </c>
      <c r="E106" s="43"/>
      <c r="F106" s="44" t="str">
        <f>IFERROR(VLOOKUP(E106,Poengskala!$B$4:C206,2,FALSE),"0")</f>
        <v>0</v>
      </c>
      <c r="G106" s="43"/>
      <c r="H106" s="45" t="str">
        <f>IFERROR(VLOOKUP(G106,Poengskala!$B$4:E206,2,FALSE),"0")</f>
        <v>0</v>
      </c>
      <c r="I106" s="43"/>
      <c r="J106" s="44" t="str">
        <f>IFERROR(VLOOKUP(I106,Poengskala!$B$4:G206,2,FALSE),"0")</f>
        <v>0</v>
      </c>
      <c r="K106" s="43"/>
      <c r="L106" s="45" t="str">
        <f>IFERROR(VLOOKUP(K106,Poengskala!$B$4:I206,2,FALSE),"0")</f>
        <v>0</v>
      </c>
      <c r="M106" s="43"/>
      <c r="N106" s="44" t="str">
        <f>IFERROR(VLOOKUP(M106,Poengskala!$B$4:K206,2,FALSE),"0")</f>
        <v>0</v>
      </c>
      <c r="O106" s="43"/>
      <c r="P106" s="45" t="str">
        <f>IFERROR(VLOOKUP(O106,Poengskala!$B$4:M206,2,FALSE),"0")</f>
        <v>0</v>
      </c>
      <c r="Q106" s="43"/>
      <c r="R106" s="44" t="str">
        <f>IFERROR(VLOOKUP(Q106,Poengskala!$B$4:O206,2,FALSE),"0")</f>
        <v>0</v>
      </c>
      <c r="S106" s="43"/>
      <c r="T106" s="45" t="str">
        <f>IFERROR(VLOOKUP(S106,Poengskala!$B$4:Q206,2,FALSE),"0")</f>
        <v>0</v>
      </c>
      <c r="U106" s="47">
        <f>SUM(F106+H106+J106+L106+N106+P106+R106+T106)</f>
        <v>0</v>
      </c>
      <c r="V106" s="48">
        <f>IF(D106&gt;=1,LARGE(W106:AD106,1),"0")+IF(D106&gt;=2,LARGE(W106:AD106,2),"0")+IF(D106&gt;=3,LARGE(W106:AD106,3),"0")+IF(D106&gt;=4,LARGE(W106:AD106,4),"0")</f>
        <v>0</v>
      </c>
      <c r="W106" s="11" t="str">
        <f t="shared" si="16"/>
        <v>0</v>
      </c>
      <c r="X106" s="11" t="str">
        <f t="shared" si="17"/>
        <v>0</v>
      </c>
      <c r="Y106" s="11" t="str">
        <f t="shared" si="18"/>
        <v>0</v>
      </c>
      <c r="Z106" s="11" t="str">
        <f t="shared" si="19"/>
        <v>0</v>
      </c>
      <c r="AA106" s="11" t="str">
        <f t="shared" si="20"/>
        <v>0</v>
      </c>
      <c r="AB106" s="11" t="str">
        <f t="shared" si="21"/>
        <v>0</v>
      </c>
      <c r="AC106" s="11" t="str">
        <f t="shared" si="22"/>
        <v>0</v>
      </c>
      <c r="AD106" s="11" t="str">
        <f t="shared" si="23"/>
        <v>0</v>
      </c>
    </row>
    <row r="107" spans="1:30" x14ac:dyDescent="0.25">
      <c r="A107" s="2"/>
      <c r="B107" s="2"/>
      <c r="C107" s="2"/>
      <c r="D107" s="42">
        <f>8-COUNTBLANK(E107:T107)</f>
        <v>0</v>
      </c>
      <c r="E107" s="43"/>
      <c r="F107" s="44" t="str">
        <f>IFERROR(VLOOKUP(E107,Poengskala!$B$4:C207,2,FALSE),"0")</f>
        <v>0</v>
      </c>
      <c r="G107" s="43"/>
      <c r="H107" s="45" t="str">
        <f>IFERROR(VLOOKUP(G107,Poengskala!$B$4:E207,2,FALSE),"0")</f>
        <v>0</v>
      </c>
      <c r="I107" s="43"/>
      <c r="J107" s="44" t="str">
        <f>IFERROR(VLOOKUP(I107,Poengskala!$B$4:G207,2,FALSE),"0")</f>
        <v>0</v>
      </c>
      <c r="K107" s="43"/>
      <c r="L107" s="45" t="str">
        <f>IFERROR(VLOOKUP(K107,Poengskala!$B$4:I207,2,FALSE),"0")</f>
        <v>0</v>
      </c>
      <c r="M107" s="43"/>
      <c r="N107" s="44" t="str">
        <f>IFERROR(VLOOKUP(M107,Poengskala!$B$4:K207,2,FALSE),"0")</f>
        <v>0</v>
      </c>
      <c r="O107" s="43"/>
      <c r="P107" s="45" t="str">
        <f>IFERROR(VLOOKUP(O107,Poengskala!$B$4:M207,2,FALSE),"0")</f>
        <v>0</v>
      </c>
      <c r="Q107" s="43"/>
      <c r="R107" s="44" t="str">
        <f>IFERROR(VLOOKUP(Q107,Poengskala!$B$4:O207,2,FALSE),"0")</f>
        <v>0</v>
      </c>
      <c r="S107" s="43"/>
      <c r="T107" s="45" t="str">
        <f>IFERROR(VLOOKUP(S107,Poengskala!$B$4:Q207,2,FALSE),"0")</f>
        <v>0</v>
      </c>
      <c r="U107" s="47">
        <f>SUM(F107+H107+J107+L107+N107+P107+R107+T107)</f>
        <v>0</v>
      </c>
      <c r="V107" s="48">
        <f>IF(D107&gt;=1,LARGE(W107:AD107,1),"0")+IF(D107&gt;=2,LARGE(W107:AD107,2),"0")+IF(D107&gt;=3,LARGE(W107:AD107,3),"0")+IF(D107&gt;=4,LARGE(W107:AD107,4),"0")</f>
        <v>0</v>
      </c>
      <c r="W107" s="11" t="str">
        <f t="shared" si="16"/>
        <v>0</v>
      </c>
      <c r="X107" s="11" t="str">
        <f t="shared" si="17"/>
        <v>0</v>
      </c>
      <c r="Y107" s="11" t="str">
        <f t="shared" si="18"/>
        <v>0</v>
      </c>
      <c r="Z107" s="11" t="str">
        <f t="shared" si="19"/>
        <v>0</v>
      </c>
      <c r="AA107" s="11" t="str">
        <f t="shared" si="20"/>
        <v>0</v>
      </c>
      <c r="AB107" s="11" t="str">
        <f t="shared" si="21"/>
        <v>0</v>
      </c>
      <c r="AC107" s="11" t="str">
        <f t="shared" si="22"/>
        <v>0</v>
      </c>
      <c r="AD107" s="11" t="str">
        <f t="shared" si="23"/>
        <v>0</v>
      </c>
    </row>
    <row r="108" spans="1:30" x14ac:dyDescent="0.25">
      <c r="A108" s="2"/>
      <c r="B108" s="2"/>
      <c r="C108" s="2"/>
      <c r="D108" s="42">
        <f>8-COUNTBLANK(E108:T108)</f>
        <v>0</v>
      </c>
      <c r="E108" s="43"/>
      <c r="F108" s="44" t="str">
        <f>IFERROR(VLOOKUP(E108,Poengskala!$B$4:C208,2,FALSE),"0")</f>
        <v>0</v>
      </c>
      <c r="G108" s="43"/>
      <c r="H108" s="45" t="str">
        <f>IFERROR(VLOOKUP(G108,Poengskala!$B$4:E208,2,FALSE),"0")</f>
        <v>0</v>
      </c>
      <c r="I108" s="43"/>
      <c r="J108" s="44" t="str">
        <f>IFERROR(VLOOKUP(I108,Poengskala!$B$4:G208,2,FALSE),"0")</f>
        <v>0</v>
      </c>
      <c r="K108" s="43"/>
      <c r="L108" s="45" t="str">
        <f>IFERROR(VLOOKUP(K108,Poengskala!$B$4:I208,2,FALSE),"0")</f>
        <v>0</v>
      </c>
      <c r="M108" s="43"/>
      <c r="N108" s="44" t="str">
        <f>IFERROR(VLOOKUP(M108,Poengskala!$B$4:K208,2,FALSE),"0")</f>
        <v>0</v>
      </c>
      <c r="O108" s="43"/>
      <c r="P108" s="45" t="str">
        <f>IFERROR(VLOOKUP(O108,Poengskala!$B$4:M208,2,FALSE),"0")</f>
        <v>0</v>
      </c>
      <c r="Q108" s="43"/>
      <c r="R108" s="44" t="str">
        <f>IFERROR(VLOOKUP(Q108,Poengskala!$B$4:O208,2,FALSE),"0")</f>
        <v>0</v>
      </c>
      <c r="S108" s="43"/>
      <c r="T108" s="45" t="str">
        <f>IFERROR(VLOOKUP(S108,Poengskala!$B$4:Q208,2,FALSE),"0")</f>
        <v>0</v>
      </c>
      <c r="U108" s="47">
        <f>SUM(F108+H108+J108+L108+N108+P108+R108+T108)</f>
        <v>0</v>
      </c>
      <c r="V108" s="48">
        <f>IF(D108&gt;=1,LARGE(W108:AD108,1),"0")+IF(D108&gt;=2,LARGE(W108:AD108,2),"0")+IF(D108&gt;=3,LARGE(W108:AD108,3),"0")+IF(D108&gt;=4,LARGE(W108:AD108,4),"0")</f>
        <v>0</v>
      </c>
      <c r="W108" s="11" t="str">
        <f t="shared" si="16"/>
        <v>0</v>
      </c>
      <c r="X108" s="11" t="str">
        <f t="shared" si="17"/>
        <v>0</v>
      </c>
      <c r="Y108" s="11" t="str">
        <f t="shared" si="18"/>
        <v>0</v>
      </c>
      <c r="Z108" s="11" t="str">
        <f t="shared" si="19"/>
        <v>0</v>
      </c>
      <c r="AA108" s="11" t="str">
        <f t="shared" si="20"/>
        <v>0</v>
      </c>
      <c r="AB108" s="11" t="str">
        <f t="shared" si="21"/>
        <v>0</v>
      </c>
      <c r="AC108" s="11" t="str">
        <f t="shared" si="22"/>
        <v>0</v>
      </c>
      <c r="AD108" s="11" t="str">
        <f t="shared" si="23"/>
        <v>0</v>
      </c>
    </row>
    <row r="109" spans="1:30" x14ac:dyDescent="0.25">
      <c r="A109" s="2"/>
      <c r="B109" s="2"/>
      <c r="C109" s="2"/>
      <c r="D109" s="42">
        <f>8-COUNTBLANK(E109:T109)</f>
        <v>0</v>
      </c>
      <c r="E109" s="43"/>
      <c r="F109" s="44" t="str">
        <f>IFERROR(VLOOKUP(E109,Poengskala!$B$4:C209,2,FALSE),"0")</f>
        <v>0</v>
      </c>
      <c r="G109" s="43"/>
      <c r="H109" s="45" t="str">
        <f>IFERROR(VLOOKUP(G109,Poengskala!$B$4:E209,2,FALSE),"0")</f>
        <v>0</v>
      </c>
      <c r="I109" s="43"/>
      <c r="J109" s="44" t="str">
        <f>IFERROR(VLOOKUP(I109,Poengskala!$B$4:G209,2,FALSE),"0")</f>
        <v>0</v>
      </c>
      <c r="K109" s="43"/>
      <c r="L109" s="45" t="str">
        <f>IFERROR(VLOOKUP(K109,Poengskala!$B$4:I209,2,FALSE),"0")</f>
        <v>0</v>
      </c>
      <c r="M109" s="43"/>
      <c r="N109" s="44" t="str">
        <f>IFERROR(VLOOKUP(M109,Poengskala!$B$4:K209,2,FALSE),"0")</f>
        <v>0</v>
      </c>
      <c r="O109" s="43"/>
      <c r="P109" s="45" t="str">
        <f>IFERROR(VLOOKUP(O109,Poengskala!$B$4:M209,2,FALSE),"0")</f>
        <v>0</v>
      </c>
      <c r="Q109" s="43"/>
      <c r="R109" s="44" t="str">
        <f>IFERROR(VLOOKUP(Q109,Poengskala!$B$4:O209,2,FALSE),"0")</f>
        <v>0</v>
      </c>
      <c r="S109" s="43"/>
      <c r="T109" s="45" t="str">
        <f>IFERROR(VLOOKUP(S109,Poengskala!$B$4:Q209,2,FALSE),"0")</f>
        <v>0</v>
      </c>
      <c r="U109" s="47">
        <f>SUM(F109+H109+J109+L109+N109+P109+R109+T109)</f>
        <v>0</v>
      </c>
      <c r="V109" s="48">
        <f>IF(D109&gt;=1,LARGE(W109:AD109,1),"0")+IF(D109&gt;=2,LARGE(W109:AD109,2),"0")+IF(D109&gt;=3,LARGE(W109:AD109,3),"0")+IF(D109&gt;=4,LARGE(W109:AD109,4),"0")</f>
        <v>0</v>
      </c>
      <c r="W109" s="11" t="str">
        <f t="shared" si="16"/>
        <v>0</v>
      </c>
      <c r="X109" s="11" t="str">
        <f t="shared" si="17"/>
        <v>0</v>
      </c>
      <c r="Y109" s="11" t="str">
        <f t="shared" si="18"/>
        <v>0</v>
      </c>
      <c r="Z109" s="11" t="str">
        <f t="shared" si="19"/>
        <v>0</v>
      </c>
      <c r="AA109" s="11" t="str">
        <f t="shared" si="20"/>
        <v>0</v>
      </c>
      <c r="AB109" s="11" t="str">
        <f t="shared" si="21"/>
        <v>0</v>
      </c>
      <c r="AC109" s="11" t="str">
        <f t="shared" si="22"/>
        <v>0</v>
      </c>
      <c r="AD109" s="11" t="str">
        <f t="shared" si="23"/>
        <v>0</v>
      </c>
    </row>
    <row r="110" spans="1:30" x14ac:dyDescent="0.25">
      <c r="A110" s="2"/>
      <c r="B110" s="2"/>
      <c r="C110" s="2"/>
      <c r="D110" s="42">
        <f>8-COUNTBLANK(E110:T110)</f>
        <v>0</v>
      </c>
      <c r="E110" s="43"/>
      <c r="F110" s="44" t="str">
        <f>IFERROR(VLOOKUP(E110,Poengskala!$B$4:C210,2,FALSE),"0")</f>
        <v>0</v>
      </c>
      <c r="G110" s="43"/>
      <c r="H110" s="45" t="str">
        <f>IFERROR(VLOOKUP(G110,Poengskala!$B$4:E210,2,FALSE),"0")</f>
        <v>0</v>
      </c>
      <c r="I110" s="43"/>
      <c r="J110" s="44" t="str">
        <f>IFERROR(VLOOKUP(I110,Poengskala!$B$4:G210,2,FALSE),"0")</f>
        <v>0</v>
      </c>
      <c r="K110" s="43"/>
      <c r="L110" s="45" t="str">
        <f>IFERROR(VLOOKUP(K110,Poengskala!$B$4:I210,2,FALSE),"0")</f>
        <v>0</v>
      </c>
      <c r="M110" s="43"/>
      <c r="N110" s="44" t="str">
        <f>IFERROR(VLOOKUP(M110,Poengskala!$B$4:K210,2,FALSE),"0")</f>
        <v>0</v>
      </c>
      <c r="O110" s="43"/>
      <c r="P110" s="45" t="str">
        <f>IFERROR(VLOOKUP(O110,Poengskala!$B$4:M210,2,FALSE),"0")</f>
        <v>0</v>
      </c>
      <c r="Q110" s="43"/>
      <c r="R110" s="44" t="str">
        <f>IFERROR(VLOOKUP(Q110,Poengskala!$B$4:O210,2,FALSE),"0")</f>
        <v>0</v>
      </c>
      <c r="S110" s="43"/>
      <c r="T110" s="45" t="str">
        <f>IFERROR(VLOOKUP(S110,Poengskala!$B$4:Q210,2,FALSE),"0")</f>
        <v>0</v>
      </c>
      <c r="U110" s="47">
        <f>SUM(F110+H110+J110+L110+N110+P110+R110+T110)</f>
        <v>0</v>
      </c>
      <c r="V110" s="48">
        <f>IF(D110&gt;=1,LARGE(W110:AD110,1),"0")+IF(D110&gt;=2,LARGE(W110:AD110,2),"0")+IF(D110&gt;=3,LARGE(W110:AD110,3),"0")+IF(D110&gt;=4,LARGE(W110:AD110,4),"0")</f>
        <v>0</v>
      </c>
      <c r="W110" s="11" t="str">
        <f t="shared" si="16"/>
        <v>0</v>
      </c>
      <c r="X110" s="11" t="str">
        <f t="shared" si="17"/>
        <v>0</v>
      </c>
      <c r="Y110" s="11" t="str">
        <f t="shared" si="18"/>
        <v>0</v>
      </c>
      <c r="Z110" s="11" t="str">
        <f t="shared" si="19"/>
        <v>0</v>
      </c>
      <c r="AA110" s="11" t="str">
        <f t="shared" si="20"/>
        <v>0</v>
      </c>
      <c r="AB110" s="11" t="str">
        <f t="shared" si="21"/>
        <v>0</v>
      </c>
      <c r="AC110" s="11" t="str">
        <f t="shared" si="22"/>
        <v>0</v>
      </c>
      <c r="AD110" s="11" t="str">
        <f t="shared" si="23"/>
        <v>0</v>
      </c>
    </row>
    <row r="111" spans="1:30" x14ac:dyDescent="0.25">
      <c r="A111" s="2"/>
      <c r="B111" s="2"/>
      <c r="C111" s="2"/>
      <c r="D111" s="42">
        <f>8-COUNTBLANK(E111:T111)</f>
        <v>0</v>
      </c>
      <c r="E111" s="43"/>
      <c r="F111" s="44" t="str">
        <f>IFERROR(VLOOKUP(E111,Poengskala!$B$4:C211,2,FALSE),"0")</f>
        <v>0</v>
      </c>
      <c r="G111" s="43"/>
      <c r="H111" s="45" t="str">
        <f>IFERROR(VLOOKUP(G111,Poengskala!$B$4:E211,2,FALSE),"0")</f>
        <v>0</v>
      </c>
      <c r="I111" s="43"/>
      <c r="J111" s="44" t="str">
        <f>IFERROR(VLOOKUP(I111,Poengskala!$B$4:G211,2,FALSE),"0")</f>
        <v>0</v>
      </c>
      <c r="K111" s="43"/>
      <c r="L111" s="45" t="str">
        <f>IFERROR(VLOOKUP(K111,Poengskala!$B$4:I211,2,FALSE),"0")</f>
        <v>0</v>
      </c>
      <c r="M111" s="43"/>
      <c r="N111" s="44" t="str">
        <f>IFERROR(VLOOKUP(M111,Poengskala!$B$4:K211,2,FALSE),"0")</f>
        <v>0</v>
      </c>
      <c r="O111" s="43"/>
      <c r="P111" s="45" t="str">
        <f>IFERROR(VLOOKUP(O111,Poengskala!$B$4:M211,2,FALSE),"0")</f>
        <v>0</v>
      </c>
      <c r="Q111" s="43"/>
      <c r="R111" s="44" t="str">
        <f>IFERROR(VLOOKUP(Q111,Poengskala!$B$4:O211,2,FALSE),"0")</f>
        <v>0</v>
      </c>
      <c r="S111" s="43"/>
      <c r="T111" s="45" t="str">
        <f>IFERROR(VLOOKUP(S111,Poengskala!$B$4:Q211,2,FALSE),"0")</f>
        <v>0</v>
      </c>
      <c r="U111" s="47">
        <f>SUM(F111+H111+J111+L111+N111+P111+R111+T111)</f>
        <v>0</v>
      </c>
      <c r="V111" s="48">
        <f>IF(D111&gt;=1,LARGE(W111:AD111,1),"0")+IF(D111&gt;=2,LARGE(W111:AD111,2),"0")+IF(D111&gt;=3,LARGE(W111:AD111,3),"0")+IF(D111&gt;=4,LARGE(W111:AD111,4),"0")</f>
        <v>0</v>
      </c>
      <c r="W111" s="11" t="str">
        <f t="shared" si="16"/>
        <v>0</v>
      </c>
      <c r="X111" s="11" t="str">
        <f t="shared" si="17"/>
        <v>0</v>
      </c>
      <c r="Y111" s="11" t="str">
        <f t="shared" si="18"/>
        <v>0</v>
      </c>
      <c r="Z111" s="11" t="str">
        <f t="shared" si="19"/>
        <v>0</v>
      </c>
      <c r="AA111" s="11" t="str">
        <f t="shared" si="20"/>
        <v>0</v>
      </c>
      <c r="AB111" s="11" t="str">
        <f t="shared" si="21"/>
        <v>0</v>
      </c>
      <c r="AC111" s="11" t="str">
        <f t="shared" si="22"/>
        <v>0</v>
      </c>
      <c r="AD111" s="11" t="str">
        <f t="shared" si="23"/>
        <v>0</v>
      </c>
    </row>
    <row r="112" spans="1:30" x14ac:dyDescent="0.25">
      <c r="A112" s="2"/>
      <c r="B112" s="2"/>
      <c r="C112" s="2"/>
      <c r="D112" s="42">
        <f>8-COUNTBLANK(E112:T112)</f>
        <v>0</v>
      </c>
      <c r="E112" s="43"/>
      <c r="F112" s="44" t="str">
        <f>IFERROR(VLOOKUP(E112,Poengskala!$B$4:C212,2,FALSE),"0")</f>
        <v>0</v>
      </c>
      <c r="G112" s="43"/>
      <c r="H112" s="45" t="str">
        <f>IFERROR(VLOOKUP(G112,Poengskala!$B$4:E212,2,FALSE),"0")</f>
        <v>0</v>
      </c>
      <c r="I112" s="43"/>
      <c r="J112" s="44" t="str">
        <f>IFERROR(VLOOKUP(I112,Poengskala!$B$4:G212,2,FALSE),"0")</f>
        <v>0</v>
      </c>
      <c r="K112" s="43"/>
      <c r="L112" s="45" t="str">
        <f>IFERROR(VLOOKUP(K112,Poengskala!$B$4:I212,2,FALSE),"0")</f>
        <v>0</v>
      </c>
      <c r="M112" s="43"/>
      <c r="N112" s="44" t="str">
        <f>IFERROR(VLOOKUP(M112,Poengskala!$B$4:K212,2,FALSE),"0")</f>
        <v>0</v>
      </c>
      <c r="O112" s="43"/>
      <c r="P112" s="45" t="str">
        <f>IFERROR(VLOOKUP(O112,Poengskala!$B$4:M212,2,FALSE),"0")</f>
        <v>0</v>
      </c>
      <c r="Q112" s="43"/>
      <c r="R112" s="44" t="str">
        <f>IFERROR(VLOOKUP(Q112,Poengskala!$B$4:O212,2,FALSE),"0")</f>
        <v>0</v>
      </c>
      <c r="S112" s="43"/>
      <c r="T112" s="45" t="str">
        <f>IFERROR(VLOOKUP(S112,Poengskala!$B$4:Q212,2,FALSE),"0")</f>
        <v>0</v>
      </c>
      <c r="U112" s="47">
        <f>SUM(F112+H112+J112+L112+N112+P112+R112+T112)</f>
        <v>0</v>
      </c>
      <c r="V112" s="48">
        <f>IF(D112&gt;=1,LARGE(W112:AD112,1),"0")+IF(D112&gt;=2,LARGE(W112:AD112,2),"0")+IF(D112&gt;=3,LARGE(W112:AD112,3),"0")+IF(D112&gt;=4,LARGE(W112:AD112,4),"0")</f>
        <v>0</v>
      </c>
      <c r="W112" s="11" t="str">
        <f t="shared" si="16"/>
        <v>0</v>
      </c>
      <c r="X112" s="11" t="str">
        <f t="shared" si="17"/>
        <v>0</v>
      </c>
      <c r="Y112" s="11" t="str">
        <f t="shared" si="18"/>
        <v>0</v>
      </c>
      <c r="Z112" s="11" t="str">
        <f t="shared" si="19"/>
        <v>0</v>
      </c>
      <c r="AA112" s="11" t="str">
        <f t="shared" si="20"/>
        <v>0</v>
      </c>
      <c r="AB112" s="11" t="str">
        <f t="shared" si="21"/>
        <v>0</v>
      </c>
      <c r="AC112" s="11" t="str">
        <f t="shared" si="22"/>
        <v>0</v>
      </c>
      <c r="AD112" s="11" t="str">
        <f t="shared" si="23"/>
        <v>0</v>
      </c>
    </row>
    <row r="113" spans="1:30" x14ac:dyDescent="0.25">
      <c r="A113" s="2"/>
      <c r="B113" s="2"/>
      <c r="C113" s="2"/>
      <c r="D113" s="42">
        <f>8-COUNTBLANK(E113:T113)</f>
        <v>0</v>
      </c>
      <c r="E113" s="43"/>
      <c r="F113" s="44" t="str">
        <f>IFERROR(VLOOKUP(E113,Poengskala!$B$4:C213,2,FALSE),"0")</f>
        <v>0</v>
      </c>
      <c r="G113" s="43"/>
      <c r="H113" s="45" t="str">
        <f>IFERROR(VLOOKUP(G113,Poengskala!$B$4:E213,2,FALSE),"0")</f>
        <v>0</v>
      </c>
      <c r="I113" s="43"/>
      <c r="J113" s="44" t="str">
        <f>IFERROR(VLOOKUP(I113,Poengskala!$B$4:G213,2,FALSE),"0")</f>
        <v>0</v>
      </c>
      <c r="K113" s="43"/>
      <c r="L113" s="45" t="str">
        <f>IFERROR(VLOOKUP(K113,Poengskala!$B$4:I213,2,FALSE),"0")</f>
        <v>0</v>
      </c>
      <c r="M113" s="43"/>
      <c r="N113" s="44" t="str">
        <f>IFERROR(VLOOKUP(M113,Poengskala!$B$4:K213,2,FALSE),"0")</f>
        <v>0</v>
      </c>
      <c r="O113" s="43"/>
      <c r="P113" s="45" t="str">
        <f>IFERROR(VLOOKUP(O113,Poengskala!$B$4:M213,2,FALSE),"0")</f>
        <v>0</v>
      </c>
      <c r="Q113" s="43"/>
      <c r="R113" s="44" t="str">
        <f>IFERROR(VLOOKUP(Q113,Poengskala!$B$4:O213,2,FALSE),"0")</f>
        <v>0</v>
      </c>
      <c r="S113" s="43"/>
      <c r="T113" s="45" t="str">
        <f>IFERROR(VLOOKUP(S113,Poengskala!$B$4:Q213,2,FALSE),"0")</f>
        <v>0</v>
      </c>
      <c r="U113" s="47">
        <f>SUM(F113+H113+J113+L113+N113+P113+R113+T113)</f>
        <v>0</v>
      </c>
      <c r="V113" s="48">
        <f>IF(D113&gt;=1,LARGE(W113:AD113,1),"0")+IF(D113&gt;=2,LARGE(W113:AD113,2),"0")+IF(D113&gt;=3,LARGE(W113:AD113,3),"0")+IF(D113&gt;=4,LARGE(W113:AD113,4),"0")</f>
        <v>0</v>
      </c>
      <c r="W113" s="11" t="str">
        <f t="shared" si="16"/>
        <v>0</v>
      </c>
      <c r="X113" s="11" t="str">
        <f t="shared" si="17"/>
        <v>0</v>
      </c>
      <c r="Y113" s="11" t="str">
        <f t="shared" si="18"/>
        <v>0</v>
      </c>
      <c r="Z113" s="11" t="str">
        <f t="shared" si="19"/>
        <v>0</v>
      </c>
      <c r="AA113" s="11" t="str">
        <f t="shared" si="20"/>
        <v>0</v>
      </c>
      <c r="AB113" s="11" t="str">
        <f t="shared" si="21"/>
        <v>0</v>
      </c>
      <c r="AC113" s="11" t="str">
        <f t="shared" si="22"/>
        <v>0</v>
      </c>
      <c r="AD113" s="11" t="str">
        <f t="shared" si="23"/>
        <v>0</v>
      </c>
    </row>
    <row r="114" spans="1:30" x14ac:dyDescent="0.25">
      <c r="A114" s="2"/>
      <c r="B114" s="2"/>
      <c r="C114" s="2"/>
      <c r="D114" s="42">
        <f>8-COUNTBLANK(E114:T114)</f>
        <v>0</v>
      </c>
      <c r="E114" s="43"/>
      <c r="F114" s="44" t="str">
        <f>IFERROR(VLOOKUP(E114,Poengskala!$B$4:C214,2,FALSE),"0")</f>
        <v>0</v>
      </c>
      <c r="G114" s="43"/>
      <c r="H114" s="45" t="str">
        <f>IFERROR(VLOOKUP(G114,Poengskala!$B$4:E214,2,FALSE),"0")</f>
        <v>0</v>
      </c>
      <c r="I114" s="43"/>
      <c r="J114" s="44" t="str">
        <f>IFERROR(VLOOKUP(I114,Poengskala!$B$4:G214,2,FALSE),"0")</f>
        <v>0</v>
      </c>
      <c r="K114" s="43"/>
      <c r="L114" s="45" t="str">
        <f>IFERROR(VLOOKUP(K114,Poengskala!$B$4:I214,2,FALSE),"0")</f>
        <v>0</v>
      </c>
      <c r="M114" s="43"/>
      <c r="N114" s="44" t="str">
        <f>IFERROR(VLOOKUP(M114,Poengskala!$B$4:K214,2,FALSE),"0")</f>
        <v>0</v>
      </c>
      <c r="O114" s="43"/>
      <c r="P114" s="45" t="str">
        <f>IFERROR(VLOOKUP(O114,Poengskala!$B$4:M214,2,FALSE),"0")</f>
        <v>0</v>
      </c>
      <c r="Q114" s="43"/>
      <c r="R114" s="44" t="str">
        <f>IFERROR(VLOOKUP(Q114,Poengskala!$B$4:O214,2,FALSE),"0")</f>
        <v>0</v>
      </c>
      <c r="S114" s="43"/>
      <c r="T114" s="45" t="str">
        <f>IFERROR(VLOOKUP(S114,Poengskala!$B$4:Q214,2,FALSE),"0")</f>
        <v>0</v>
      </c>
      <c r="U114" s="47">
        <f>SUM(F114+H114+J114+L114+N114+P114+R114+T114)</f>
        <v>0</v>
      </c>
      <c r="V114" s="48">
        <f>IF(D114&gt;=1,LARGE(W114:AD114,1),"0")+IF(D114&gt;=2,LARGE(W114:AD114,2),"0")+IF(D114&gt;=3,LARGE(W114:AD114,3),"0")+IF(D114&gt;=4,LARGE(W114:AD114,4),"0")</f>
        <v>0</v>
      </c>
      <c r="W114" s="11" t="str">
        <f t="shared" si="16"/>
        <v>0</v>
      </c>
      <c r="X114" s="11" t="str">
        <f t="shared" si="17"/>
        <v>0</v>
      </c>
      <c r="Y114" s="11" t="str">
        <f t="shared" si="18"/>
        <v>0</v>
      </c>
      <c r="Z114" s="11" t="str">
        <f t="shared" si="19"/>
        <v>0</v>
      </c>
      <c r="AA114" s="11" t="str">
        <f t="shared" si="20"/>
        <v>0</v>
      </c>
      <c r="AB114" s="11" t="str">
        <f t="shared" si="21"/>
        <v>0</v>
      </c>
      <c r="AC114" s="11" t="str">
        <f t="shared" si="22"/>
        <v>0</v>
      </c>
      <c r="AD114" s="11" t="str">
        <f t="shared" si="23"/>
        <v>0</v>
      </c>
    </row>
    <row r="115" spans="1:30" x14ac:dyDescent="0.25">
      <c r="A115" s="2"/>
      <c r="B115" s="2"/>
      <c r="C115" s="2"/>
      <c r="D115" s="42">
        <f>8-COUNTBLANK(E115:T115)</f>
        <v>0</v>
      </c>
      <c r="E115" s="43"/>
      <c r="F115" s="44" t="str">
        <f>IFERROR(VLOOKUP(E115,Poengskala!$B$4:C215,2,FALSE),"0")</f>
        <v>0</v>
      </c>
      <c r="G115" s="43"/>
      <c r="H115" s="45" t="str">
        <f>IFERROR(VLOOKUP(G115,Poengskala!$B$4:E215,2,FALSE),"0")</f>
        <v>0</v>
      </c>
      <c r="I115" s="43"/>
      <c r="J115" s="44" t="str">
        <f>IFERROR(VLOOKUP(I115,Poengskala!$B$4:G215,2,FALSE),"0")</f>
        <v>0</v>
      </c>
      <c r="K115" s="43"/>
      <c r="L115" s="45" t="str">
        <f>IFERROR(VLOOKUP(K115,Poengskala!$B$4:I215,2,FALSE),"0")</f>
        <v>0</v>
      </c>
      <c r="M115" s="43"/>
      <c r="N115" s="44" t="str">
        <f>IFERROR(VLOOKUP(M115,Poengskala!$B$4:K215,2,FALSE),"0")</f>
        <v>0</v>
      </c>
      <c r="O115" s="43"/>
      <c r="P115" s="45" t="str">
        <f>IFERROR(VLOOKUP(O115,Poengskala!$B$4:M215,2,FALSE),"0")</f>
        <v>0</v>
      </c>
      <c r="Q115" s="43"/>
      <c r="R115" s="44" t="str">
        <f>IFERROR(VLOOKUP(Q115,Poengskala!$B$4:O215,2,FALSE),"0")</f>
        <v>0</v>
      </c>
      <c r="S115" s="43"/>
      <c r="T115" s="45" t="str">
        <f>IFERROR(VLOOKUP(S115,Poengskala!$B$4:Q215,2,FALSE),"0")</f>
        <v>0</v>
      </c>
      <c r="U115" s="47">
        <f>SUM(F115+H115+J115+L115+N115+P115+R115+T115)</f>
        <v>0</v>
      </c>
      <c r="V115" s="48">
        <f>IF(D115&gt;=1,LARGE(W115:AD115,1),"0")+IF(D115&gt;=2,LARGE(W115:AD115,2),"0")+IF(D115&gt;=3,LARGE(W115:AD115,3),"0")+IF(D115&gt;=4,LARGE(W115:AD115,4),"0")</f>
        <v>0</v>
      </c>
      <c r="W115" s="11" t="str">
        <f t="shared" si="16"/>
        <v>0</v>
      </c>
      <c r="X115" s="11" t="str">
        <f t="shared" si="17"/>
        <v>0</v>
      </c>
      <c r="Y115" s="11" t="str">
        <f t="shared" si="18"/>
        <v>0</v>
      </c>
      <c r="Z115" s="11" t="str">
        <f t="shared" si="19"/>
        <v>0</v>
      </c>
      <c r="AA115" s="11" t="str">
        <f t="shared" si="20"/>
        <v>0</v>
      </c>
      <c r="AB115" s="11" t="str">
        <f t="shared" si="21"/>
        <v>0</v>
      </c>
      <c r="AC115" s="11" t="str">
        <f t="shared" si="22"/>
        <v>0</v>
      </c>
      <c r="AD115" s="11" t="str">
        <f t="shared" si="23"/>
        <v>0</v>
      </c>
    </row>
    <row r="116" spans="1:30" x14ac:dyDescent="0.25">
      <c r="A116" s="2"/>
      <c r="B116" s="2"/>
      <c r="C116" s="2"/>
      <c r="D116" s="42">
        <f>8-COUNTBLANK(E116:T116)</f>
        <v>0</v>
      </c>
      <c r="E116" s="43"/>
      <c r="F116" s="44" t="str">
        <f>IFERROR(VLOOKUP(E116,Poengskala!$B$4:C216,2,FALSE),"0")</f>
        <v>0</v>
      </c>
      <c r="G116" s="43"/>
      <c r="H116" s="45" t="str">
        <f>IFERROR(VLOOKUP(G116,Poengskala!$B$4:E216,2,FALSE),"0")</f>
        <v>0</v>
      </c>
      <c r="I116" s="43"/>
      <c r="J116" s="44" t="str">
        <f>IFERROR(VLOOKUP(I116,Poengskala!$B$4:G216,2,FALSE),"0")</f>
        <v>0</v>
      </c>
      <c r="K116" s="43"/>
      <c r="L116" s="45" t="str">
        <f>IFERROR(VLOOKUP(K116,Poengskala!$B$4:I216,2,FALSE),"0")</f>
        <v>0</v>
      </c>
      <c r="M116" s="43"/>
      <c r="N116" s="44" t="str">
        <f>IFERROR(VLOOKUP(M116,Poengskala!$B$4:K216,2,FALSE),"0")</f>
        <v>0</v>
      </c>
      <c r="O116" s="43"/>
      <c r="P116" s="45" t="str">
        <f>IFERROR(VLOOKUP(O116,Poengskala!$B$4:M216,2,FALSE),"0")</f>
        <v>0</v>
      </c>
      <c r="Q116" s="43"/>
      <c r="R116" s="44" t="str">
        <f>IFERROR(VLOOKUP(Q116,Poengskala!$B$4:O216,2,FALSE),"0")</f>
        <v>0</v>
      </c>
      <c r="S116" s="43"/>
      <c r="T116" s="45" t="str">
        <f>IFERROR(VLOOKUP(S116,Poengskala!$B$4:Q216,2,FALSE),"0")</f>
        <v>0</v>
      </c>
      <c r="U116" s="47">
        <f>SUM(F116+H116+J116+L116+N116+P116+R116+T116)</f>
        <v>0</v>
      </c>
      <c r="V116" s="48">
        <f>IF(D116&gt;=1,LARGE(W116:AD116,1),"0")+IF(D116&gt;=2,LARGE(W116:AD116,2),"0")+IF(D116&gt;=3,LARGE(W116:AD116,3),"0")+IF(D116&gt;=4,LARGE(W116:AD116,4),"0")</f>
        <v>0</v>
      </c>
      <c r="W116" s="11" t="str">
        <f t="shared" si="16"/>
        <v>0</v>
      </c>
      <c r="X116" s="11" t="str">
        <f t="shared" si="17"/>
        <v>0</v>
      </c>
      <c r="Y116" s="11" t="str">
        <f t="shared" si="18"/>
        <v>0</v>
      </c>
      <c r="Z116" s="11" t="str">
        <f t="shared" si="19"/>
        <v>0</v>
      </c>
      <c r="AA116" s="11" t="str">
        <f t="shared" si="20"/>
        <v>0</v>
      </c>
      <c r="AB116" s="11" t="str">
        <f t="shared" si="21"/>
        <v>0</v>
      </c>
      <c r="AC116" s="11" t="str">
        <f t="shared" si="22"/>
        <v>0</v>
      </c>
      <c r="AD116" s="11" t="str">
        <f t="shared" si="23"/>
        <v>0</v>
      </c>
    </row>
    <row r="117" spans="1:30" x14ac:dyDescent="0.25">
      <c r="A117" s="2"/>
      <c r="B117" s="2"/>
      <c r="C117" s="2"/>
      <c r="D117" s="42">
        <f>8-COUNTBLANK(E117:T117)</f>
        <v>0</v>
      </c>
      <c r="E117" s="43"/>
      <c r="F117" s="44" t="str">
        <f>IFERROR(VLOOKUP(E117,Poengskala!$B$4:C217,2,FALSE),"0")</f>
        <v>0</v>
      </c>
      <c r="G117" s="43"/>
      <c r="H117" s="45" t="str">
        <f>IFERROR(VLOOKUP(G117,Poengskala!$B$4:E217,2,FALSE),"0")</f>
        <v>0</v>
      </c>
      <c r="I117" s="43"/>
      <c r="J117" s="44" t="str">
        <f>IFERROR(VLOOKUP(I117,Poengskala!$B$4:G217,2,FALSE),"0")</f>
        <v>0</v>
      </c>
      <c r="K117" s="43"/>
      <c r="L117" s="45" t="str">
        <f>IFERROR(VLOOKUP(K117,Poengskala!$B$4:I217,2,FALSE),"0")</f>
        <v>0</v>
      </c>
      <c r="M117" s="43"/>
      <c r="N117" s="44" t="str">
        <f>IFERROR(VLOOKUP(M117,Poengskala!$B$4:K217,2,FALSE),"0")</f>
        <v>0</v>
      </c>
      <c r="O117" s="43"/>
      <c r="P117" s="45" t="str">
        <f>IFERROR(VLOOKUP(O117,Poengskala!$B$4:M217,2,FALSE),"0")</f>
        <v>0</v>
      </c>
      <c r="Q117" s="43"/>
      <c r="R117" s="44" t="str">
        <f>IFERROR(VLOOKUP(Q117,Poengskala!$B$4:O217,2,FALSE),"0")</f>
        <v>0</v>
      </c>
      <c r="S117" s="43"/>
      <c r="T117" s="45" t="str">
        <f>IFERROR(VLOOKUP(S117,Poengskala!$B$4:Q217,2,FALSE),"0")</f>
        <v>0</v>
      </c>
      <c r="U117" s="47">
        <f>SUM(F117+H117+J117+L117+N117+P117+R117+T117)</f>
        <v>0</v>
      </c>
      <c r="V117" s="48">
        <f>IF(D117&gt;=1,LARGE(W117:AD117,1),"0")+IF(D117&gt;=2,LARGE(W117:AD117,2),"0")+IF(D117&gt;=3,LARGE(W117:AD117,3),"0")+IF(D117&gt;=4,LARGE(W117:AD117,4),"0")</f>
        <v>0</v>
      </c>
      <c r="W117" s="11" t="str">
        <f t="shared" si="16"/>
        <v>0</v>
      </c>
      <c r="X117" s="11" t="str">
        <f t="shared" si="17"/>
        <v>0</v>
      </c>
      <c r="Y117" s="11" t="str">
        <f t="shared" si="18"/>
        <v>0</v>
      </c>
      <c r="Z117" s="11" t="str">
        <f t="shared" si="19"/>
        <v>0</v>
      </c>
      <c r="AA117" s="11" t="str">
        <f t="shared" si="20"/>
        <v>0</v>
      </c>
      <c r="AB117" s="11" t="str">
        <f t="shared" si="21"/>
        <v>0</v>
      </c>
      <c r="AC117" s="11" t="str">
        <f t="shared" si="22"/>
        <v>0</v>
      </c>
      <c r="AD117" s="11" t="str">
        <f t="shared" si="23"/>
        <v>0</v>
      </c>
    </row>
    <row r="118" spans="1:30" ht="15.75" thickBot="1" x14ac:dyDescent="0.3">
      <c r="A118" s="2"/>
      <c r="B118" s="2"/>
      <c r="C118" s="2"/>
      <c r="D118" s="42">
        <f>8-COUNTBLANK(E118:T118)</f>
        <v>0</v>
      </c>
      <c r="E118" s="59"/>
      <c r="F118" s="60" t="str">
        <f>IFERROR(VLOOKUP(E118,Poengskala!$B$4:C218,2,FALSE),"0")</f>
        <v>0</v>
      </c>
      <c r="G118" s="59"/>
      <c r="H118" s="61" t="str">
        <f>IFERROR(VLOOKUP(G118,Poengskala!$B$4:E218,2,FALSE),"0")</f>
        <v>0</v>
      </c>
      <c r="I118" s="59"/>
      <c r="J118" s="60" t="str">
        <f>IFERROR(VLOOKUP(I118,Poengskala!$B$4:G218,2,FALSE),"0")</f>
        <v>0</v>
      </c>
      <c r="K118" s="59"/>
      <c r="L118" s="61" t="str">
        <f>IFERROR(VLOOKUP(K118,Poengskala!$B$4:I218,2,FALSE),"0")</f>
        <v>0</v>
      </c>
      <c r="M118" s="59"/>
      <c r="N118" s="60" t="str">
        <f>IFERROR(VLOOKUP(M118,Poengskala!$B$4:K218,2,FALSE),"0")</f>
        <v>0</v>
      </c>
      <c r="O118" s="59"/>
      <c r="P118" s="61" t="str">
        <f>IFERROR(VLOOKUP(O118,Poengskala!$B$4:M218,2,FALSE),"0")</f>
        <v>0</v>
      </c>
      <c r="Q118" s="59"/>
      <c r="R118" s="60" t="str">
        <f>IFERROR(VLOOKUP(Q118,Poengskala!$B$4:O218,2,FALSE),"0")</f>
        <v>0</v>
      </c>
      <c r="S118" s="59"/>
      <c r="T118" s="61" t="str">
        <f>IFERROR(VLOOKUP(S118,Poengskala!$B$4:Q218,2,FALSE),"0")</f>
        <v>0</v>
      </c>
      <c r="U118" s="47">
        <f>SUM(F118+H118+J118+L118+N118+P118+R118+T118)</f>
        <v>0</v>
      </c>
      <c r="V118" s="48">
        <f>IF(D118&gt;=1,LARGE(W118:AD118,1),"0")+IF(D118&gt;=2,LARGE(W118:AD118,2),"0")+IF(D118&gt;=3,LARGE(W118:AD118,3),"0")+IF(D118&gt;=4,LARGE(W118:AD118,4),"0")</f>
        <v>0</v>
      </c>
      <c r="W118" s="11" t="str">
        <f t="shared" si="16"/>
        <v>0</v>
      </c>
      <c r="X118" s="11" t="str">
        <f t="shared" si="17"/>
        <v>0</v>
      </c>
      <c r="Y118" s="11" t="str">
        <f t="shared" si="18"/>
        <v>0</v>
      </c>
      <c r="Z118" s="11" t="str">
        <f t="shared" si="19"/>
        <v>0</v>
      </c>
      <c r="AA118" s="11" t="str">
        <f t="shared" si="20"/>
        <v>0</v>
      </c>
      <c r="AB118" s="11" t="str">
        <f t="shared" si="21"/>
        <v>0</v>
      </c>
      <c r="AC118" s="11" t="str">
        <f t="shared" si="22"/>
        <v>0</v>
      </c>
      <c r="AD118" s="11" t="str">
        <f t="shared" si="23"/>
        <v>0</v>
      </c>
    </row>
    <row r="122" spans="1:30" x14ac:dyDescent="0.25">
      <c r="D122" s="85">
        <f>SUM(D3:D121)</f>
        <v>60</v>
      </c>
    </row>
  </sheetData>
  <mergeCells count="8">
    <mergeCell ref="S1:T1"/>
    <mergeCell ref="E1:F1"/>
    <mergeCell ref="G1:H1"/>
    <mergeCell ref="I1:J1"/>
    <mergeCell ref="K1:L1"/>
    <mergeCell ref="M1:N1"/>
    <mergeCell ref="O1:P1"/>
    <mergeCell ref="Q1:R1"/>
  </mergeCells>
  <conditionalFormatting sqref="V3:V118">
    <cfRule type="top10" dxfId="93" priority="3" rank="3"/>
  </conditionalFormatting>
  <conditionalFormatting sqref="D3:D53 D55:D1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0"/>
  <sheetViews>
    <sheetView topLeftCell="A9" zoomScale="90" workbookViewId="0">
      <selection activeCell="F40" sqref="F40:G40"/>
    </sheetView>
  </sheetViews>
  <sheetFormatPr defaultColWidth="9.140625" defaultRowHeight="15" x14ac:dyDescent="0.25"/>
  <cols>
    <col min="1" max="1" width="28.5703125" bestFit="1" customWidth="1"/>
    <col min="9" max="9" width="14.140625" bestFit="1" customWidth="1"/>
  </cols>
  <sheetData>
    <row r="1" spans="1:18" ht="18.75" x14ac:dyDescent="0.3">
      <c r="B1" s="82">
        <v>2015</v>
      </c>
      <c r="C1" s="82">
        <v>2016</v>
      </c>
      <c r="D1" s="82">
        <v>2017</v>
      </c>
      <c r="E1" s="82">
        <v>2018</v>
      </c>
      <c r="F1" s="82">
        <v>2019</v>
      </c>
      <c r="G1" s="82">
        <v>2020</v>
      </c>
    </row>
    <row r="2" spans="1:18" ht="18.75" x14ac:dyDescent="0.3">
      <c r="A2" s="99" t="s">
        <v>313</v>
      </c>
      <c r="B2" s="87">
        <v>173</v>
      </c>
      <c r="C2" s="87">
        <v>168</v>
      </c>
      <c r="D2" s="87">
        <v>158</v>
      </c>
      <c r="E2" s="87">
        <v>146</v>
      </c>
      <c r="F2" s="87">
        <v>135</v>
      </c>
      <c r="G2" s="87"/>
      <c r="H2" s="88">
        <v>-11</v>
      </c>
      <c r="I2" s="89"/>
    </row>
    <row r="3" spans="1:18" ht="18.75" x14ac:dyDescent="0.3">
      <c r="A3" s="90" t="s">
        <v>314</v>
      </c>
      <c r="B3" s="88">
        <v>42</v>
      </c>
      <c r="C3" s="88">
        <v>46</v>
      </c>
      <c r="D3" s="88">
        <v>38</v>
      </c>
      <c r="E3" s="88">
        <v>35</v>
      </c>
      <c r="F3" s="88">
        <v>37</v>
      </c>
      <c r="G3" s="88"/>
      <c r="H3" s="88">
        <v>-2</v>
      </c>
      <c r="I3" s="89"/>
    </row>
    <row r="4" spans="1:18" ht="18.75" x14ac:dyDescent="0.3">
      <c r="A4" s="90" t="s">
        <v>315</v>
      </c>
      <c r="B4" s="88">
        <v>69</v>
      </c>
      <c r="C4" s="88">
        <v>74</v>
      </c>
      <c r="D4" s="88">
        <v>78</v>
      </c>
      <c r="E4" s="88">
        <v>62</v>
      </c>
      <c r="F4" s="88">
        <v>67</v>
      </c>
      <c r="G4" s="88"/>
      <c r="H4" s="88">
        <v>5</v>
      </c>
      <c r="I4" s="89"/>
    </row>
    <row r="5" spans="1:18" ht="18.75" x14ac:dyDescent="0.3">
      <c r="A5" s="90" t="s">
        <v>316</v>
      </c>
      <c r="B5" s="88">
        <v>62</v>
      </c>
      <c r="C5" s="88">
        <v>48</v>
      </c>
      <c r="D5" s="88">
        <v>42</v>
      </c>
      <c r="E5" s="88">
        <v>49</v>
      </c>
      <c r="F5" s="88">
        <v>35</v>
      </c>
      <c r="G5" s="88"/>
      <c r="H5" s="88">
        <v>-14</v>
      </c>
      <c r="I5" s="89"/>
    </row>
    <row r="6" spans="1:18" ht="18.75" x14ac:dyDescent="0.3">
      <c r="A6" s="88"/>
      <c r="B6" s="88"/>
      <c r="C6" s="88"/>
      <c r="D6" s="88"/>
      <c r="E6" s="88"/>
      <c r="F6" s="88"/>
      <c r="G6" s="88"/>
      <c r="H6" s="88"/>
      <c r="I6" s="89"/>
    </row>
    <row r="7" spans="1:18" ht="18.75" x14ac:dyDescent="0.3">
      <c r="A7" s="99" t="s">
        <v>317</v>
      </c>
      <c r="B7" s="87">
        <v>469</v>
      </c>
      <c r="C7" s="87">
        <v>536</v>
      </c>
      <c r="D7" s="87">
        <v>484</v>
      </c>
      <c r="E7" s="87">
        <v>415</v>
      </c>
      <c r="F7" s="87">
        <f>SUM(F8:F10)</f>
        <v>370</v>
      </c>
      <c r="G7" s="87"/>
      <c r="H7" s="88">
        <f>SUM(E7-F7)</f>
        <v>45</v>
      </c>
      <c r="I7" s="83">
        <v>-0.1084</v>
      </c>
    </row>
    <row r="8" spans="1:18" ht="18.75" x14ac:dyDescent="0.3">
      <c r="A8" s="90" t="s">
        <v>314</v>
      </c>
      <c r="B8" s="88">
        <v>118</v>
      </c>
      <c r="C8" s="88">
        <v>132</v>
      </c>
      <c r="D8" s="88">
        <v>125</v>
      </c>
      <c r="E8" s="88">
        <v>105</v>
      </c>
      <c r="F8" s="88">
        <v>96</v>
      </c>
      <c r="G8" s="88"/>
      <c r="H8" s="88">
        <f t="shared" ref="H8:H10" si="0">SUM(E8-F8)</f>
        <v>9</v>
      </c>
      <c r="I8" s="83">
        <v>-8.5699999999999998E-2</v>
      </c>
      <c r="O8">
        <v>12</v>
      </c>
      <c r="P8">
        <v>33</v>
      </c>
      <c r="Q8">
        <v>12</v>
      </c>
      <c r="R8" s="86">
        <f>SUM(O8:Q8)</f>
        <v>57</v>
      </c>
    </row>
    <row r="9" spans="1:18" ht="18.75" x14ac:dyDescent="0.3">
      <c r="A9" s="90" t="s">
        <v>315</v>
      </c>
      <c r="B9" s="88">
        <v>192</v>
      </c>
      <c r="C9" s="88">
        <v>257</v>
      </c>
      <c r="D9" s="88">
        <v>223</v>
      </c>
      <c r="E9" s="88">
        <v>191</v>
      </c>
      <c r="F9" s="88">
        <v>184</v>
      </c>
      <c r="G9" s="88"/>
      <c r="H9" s="88">
        <f t="shared" si="0"/>
        <v>7</v>
      </c>
      <c r="I9" s="83">
        <v>-3.6600000000000001E-2</v>
      </c>
      <c r="O9">
        <v>18</v>
      </c>
      <c r="P9">
        <v>30</v>
      </c>
      <c r="Q9">
        <v>12</v>
      </c>
      <c r="R9" s="86">
        <f t="shared" ref="R9:R16" si="1">SUM(O9:Q9)</f>
        <v>60</v>
      </c>
    </row>
    <row r="10" spans="1:18" ht="18.75" x14ac:dyDescent="0.3">
      <c r="A10" s="90" t="s">
        <v>316</v>
      </c>
      <c r="B10" s="88">
        <v>159</v>
      </c>
      <c r="C10" s="88">
        <v>147</v>
      </c>
      <c r="D10" s="88">
        <v>136</v>
      </c>
      <c r="E10" s="88">
        <v>119</v>
      </c>
      <c r="F10" s="88">
        <v>90</v>
      </c>
      <c r="G10" s="88"/>
      <c r="H10" s="88">
        <f t="shared" si="0"/>
        <v>29</v>
      </c>
      <c r="I10" s="83">
        <v>-0.2437</v>
      </c>
      <c r="O10">
        <v>9</v>
      </c>
      <c r="P10">
        <v>25</v>
      </c>
      <c r="Q10">
        <v>18</v>
      </c>
      <c r="R10" s="86">
        <f t="shared" si="1"/>
        <v>52</v>
      </c>
    </row>
    <row r="11" spans="1:18" ht="18.75" x14ac:dyDescent="0.3">
      <c r="A11" s="88"/>
      <c r="B11" s="88"/>
      <c r="C11" s="88"/>
      <c r="D11" s="88"/>
      <c r="E11" s="88"/>
      <c r="F11" s="88"/>
      <c r="G11" s="88"/>
      <c r="H11" s="88"/>
      <c r="I11" s="89"/>
      <c r="O11">
        <v>17</v>
      </c>
      <c r="P11">
        <v>32</v>
      </c>
      <c r="Q11">
        <v>16</v>
      </c>
      <c r="R11" s="86">
        <f t="shared" si="1"/>
        <v>65</v>
      </c>
    </row>
    <row r="12" spans="1:18" ht="18.75" x14ac:dyDescent="0.3">
      <c r="A12" s="99" t="s">
        <v>318</v>
      </c>
      <c r="B12" s="91">
        <v>58.63</v>
      </c>
      <c r="C12" s="91">
        <v>67</v>
      </c>
      <c r="D12" s="91">
        <v>60.4</v>
      </c>
      <c r="E12" s="91">
        <v>51.7</v>
      </c>
      <c r="F12" s="91">
        <f>SUM(F13:F15)</f>
        <v>46.5</v>
      </c>
      <c r="G12" s="91"/>
      <c r="H12" s="92">
        <f>SUM(F12-E12)</f>
        <v>-5.2000000000000028</v>
      </c>
      <c r="I12" s="89">
        <v>-0.10059999999999999</v>
      </c>
      <c r="O12">
        <v>8</v>
      </c>
      <c r="P12">
        <v>14</v>
      </c>
      <c r="Q12">
        <v>8</v>
      </c>
      <c r="R12" s="86">
        <f t="shared" si="1"/>
        <v>30</v>
      </c>
    </row>
    <row r="13" spans="1:18" ht="18.75" x14ac:dyDescent="0.3">
      <c r="A13" s="90" t="s">
        <v>314</v>
      </c>
      <c r="B13" s="88">
        <v>14.75</v>
      </c>
      <c r="C13" s="88">
        <v>16.5</v>
      </c>
      <c r="D13" s="88">
        <v>15.6</v>
      </c>
      <c r="E13" s="88">
        <v>13.1</v>
      </c>
      <c r="F13" s="88">
        <v>12</v>
      </c>
      <c r="G13" s="88"/>
      <c r="H13" s="92">
        <f t="shared" ref="H13:H15" si="2">SUM(F13-E13)</f>
        <v>-1.0999999999999996</v>
      </c>
      <c r="I13" s="89">
        <v>-8.0399999999999999E-2</v>
      </c>
      <c r="O13">
        <v>10</v>
      </c>
      <c r="P13">
        <v>19</v>
      </c>
      <c r="Q13">
        <v>9</v>
      </c>
      <c r="R13" s="86">
        <f t="shared" si="1"/>
        <v>38</v>
      </c>
    </row>
    <row r="14" spans="1:18" ht="18.75" x14ac:dyDescent="0.3">
      <c r="A14" s="90" t="s">
        <v>315</v>
      </c>
      <c r="B14" s="88">
        <v>24</v>
      </c>
      <c r="C14" s="88">
        <v>32.125</v>
      </c>
      <c r="D14" s="88">
        <v>27.8</v>
      </c>
      <c r="E14" s="88">
        <v>23.8</v>
      </c>
      <c r="F14" s="88">
        <v>23</v>
      </c>
      <c r="G14" s="88"/>
      <c r="H14" s="92">
        <f t="shared" si="2"/>
        <v>-0.80000000000000071</v>
      </c>
      <c r="I14" s="89">
        <v>-3.3599999999999998E-2</v>
      </c>
      <c r="O14">
        <v>10</v>
      </c>
      <c r="P14">
        <v>10</v>
      </c>
      <c r="Q14">
        <v>7</v>
      </c>
      <c r="R14" s="86">
        <f t="shared" si="1"/>
        <v>27</v>
      </c>
    </row>
    <row r="15" spans="1:18" ht="18.75" x14ac:dyDescent="0.3">
      <c r="A15" s="90" t="s">
        <v>316</v>
      </c>
      <c r="B15" s="92">
        <v>19.88</v>
      </c>
      <c r="C15" s="92">
        <v>18.38</v>
      </c>
      <c r="D15" s="92">
        <v>17</v>
      </c>
      <c r="E15" s="92">
        <v>14.8</v>
      </c>
      <c r="F15" s="92">
        <v>11.5</v>
      </c>
      <c r="G15" s="92"/>
      <c r="H15" s="92">
        <f t="shared" si="2"/>
        <v>-3.3000000000000007</v>
      </c>
      <c r="I15" s="89">
        <v>0.223</v>
      </c>
      <c r="O15">
        <v>12</v>
      </c>
      <c r="P15">
        <v>21</v>
      </c>
      <c r="Q15">
        <v>8</v>
      </c>
      <c r="R15" s="86">
        <f t="shared" si="1"/>
        <v>41</v>
      </c>
    </row>
    <row r="16" spans="1:18" ht="18.75" x14ac:dyDescent="0.3">
      <c r="A16" s="90"/>
      <c r="B16" s="88"/>
      <c r="C16" s="88"/>
      <c r="D16" s="88"/>
      <c r="E16" s="88"/>
      <c r="F16" s="88"/>
      <c r="G16" s="88"/>
      <c r="H16" s="88"/>
      <c r="I16" s="89"/>
      <c r="O16">
        <f>SUM(O8:O15)</f>
        <v>96</v>
      </c>
      <c r="P16">
        <f>SUM(P8:P15)</f>
        <v>184</v>
      </c>
      <c r="Q16">
        <f>SUM(Q8:Q15)</f>
        <v>90</v>
      </c>
      <c r="R16" s="81">
        <f t="shared" si="1"/>
        <v>370</v>
      </c>
    </row>
    <row r="17" spans="1:13" ht="18.75" x14ac:dyDescent="0.3">
      <c r="A17" s="99" t="s">
        <v>319</v>
      </c>
      <c r="B17" s="88"/>
      <c r="C17" s="88"/>
      <c r="D17" s="88"/>
      <c r="E17" s="88"/>
      <c r="F17" s="88"/>
      <c r="G17" s="88"/>
      <c r="H17" s="90" t="s">
        <v>320</v>
      </c>
      <c r="I17" s="89" t="s">
        <v>321</v>
      </c>
    </row>
    <row r="18" spans="1:13" ht="18.75" x14ac:dyDescent="0.3">
      <c r="A18" s="100" t="s">
        <v>322</v>
      </c>
      <c r="B18" s="88">
        <v>73</v>
      </c>
      <c r="C18" s="88">
        <v>80</v>
      </c>
      <c r="D18" s="88">
        <v>94</v>
      </c>
      <c r="E18" s="88">
        <v>45</v>
      </c>
      <c r="F18" s="101">
        <v>65</v>
      </c>
      <c r="G18" s="101"/>
      <c r="H18" s="93">
        <v>20</v>
      </c>
      <c r="I18" s="89"/>
      <c r="J18" s="101">
        <v>17</v>
      </c>
      <c r="K18" s="101">
        <v>21</v>
      </c>
      <c r="L18" s="101">
        <v>11</v>
      </c>
      <c r="M18" s="84">
        <f>SUM(J18:L18)</f>
        <v>49</v>
      </c>
    </row>
    <row r="19" spans="1:13" ht="18.75" x14ac:dyDescent="0.3">
      <c r="A19" s="100" t="s">
        <v>323</v>
      </c>
      <c r="B19" s="88">
        <v>71</v>
      </c>
      <c r="C19" s="88">
        <v>50</v>
      </c>
      <c r="D19" s="88">
        <v>66</v>
      </c>
      <c r="E19" s="88">
        <v>41</v>
      </c>
      <c r="F19" s="88">
        <v>52</v>
      </c>
      <c r="G19" s="88"/>
      <c r="H19" s="93">
        <v>11</v>
      </c>
      <c r="I19" s="89"/>
    </row>
    <row r="20" spans="1:13" ht="18.75" x14ac:dyDescent="0.3">
      <c r="A20" s="100" t="s">
        <v>324</v>
      </c>
      <c r="B20" s="88">
        <v>67</v>
      </c>
      <c r="C20" s="88">
        <v>77</v>
      </c>
      <c r="D20" s="88">
        <v>70</v>
      </c>
      <c r="E20" s="88">
        <v>77</v>
      </c>
      <c r="F20" s="88">
        <v>60</v>
      </c>
      <c r="G20" s="88"/>
      <c r="H20" s="93">
        <v>-17</v>
      </c>
      <c r="I20" s="89"/>
    </row>
    <row r="21" spans="1:13" ht="18.75" x14ac:dyDescent="0.3">
      <c r="A21" s="100" t="s">
        <v>325</v>
      </c>
      <c r="B21" s="88">
        <v>65</v>
      </c>
      <c r="C21" s="88">
        <v>87</v>
      </c>
      <c r="D21" s="88">
        <v>62</v>
      </c>
      <c r="E21" s="88">
        <v>69</v>
      </c>
      <c r="F21" s="88">
        <v>38</v>
      </c>
      <c r="G21" s="88"/>
      <c r="H21" s="93">
        <v>-31</v>
      </c>
      <c r="I21" s="89"/>
    </row>
    <row r="22" spans="1:13" ht="18.75" x14ac:dyDescent="0.3">
      <c r="A22" s="100" t="s">
        <v>326</v>
      </c>
      <c r="B22" s="88">
        <v>56</v>
      </c>
      <c r="C22" s="88">
        <v>74</v>
      </c>
      <c r="D22" s="88">
        <v>56</v>
      </c>
      <c r="E22" s="88">
        <v>61</v>
      </c>
      <c r="F22" s="88">
        <v>57</v>
      </c>
      <c r="G22" s="88"/>
      <c r="H22" s="93">
        <v>-4</v>
      </c>
      <c r="I22" s="89"/>
    </row>
    <row r="23" spans="1:13" ht="18.75" x14ac:dyDescent="0.3">
      <c r="A23" s="100" t="s">
        <v>327</v>
      </c>
      <c r="B23" s="88">
        <v>56</v>
      </c>
      <c r="C23" s="88">
        <v>55</v>
      </c>
      <c r="D23" s="88">
        <v>46</v>
      </c>
      <c r="E23" s="88">
        <v>36</v>
      </c>
      <c r="F23" s="88">
        <v>27</v>
      </c>
      <c r="G23" s="88"/>
      <c r="H23" s="93">
        <v>-9</v>
      </c>
      <c r="I23" s="89"/>
    </row>
    <row r="24" spans="1:13" ht="18.75" x14ac:dyDescent="0.3">
      <c r="A24" s="100" t="s">
        <v>328</v>
      </c>
      <c r="B24" s="88">
        <v>50</v>
      </c>
      <c r="C24" s="88">
        <v>68</v>
      </c>
      <c r="D24" s="88">
        <v>58</v>
      </c>
      <c r="E24" s="88">
        <v>71</v>
      </c>
      <c r="F24" s="88">
        <v>41</v>
      </c>
      <c r="G24" s="88"/>
      <c r="H24" s="93">
        <v>-30</v>
      </c>
      <c r="I24" s="89"/>
    </row>
    <row r="25" spans="1:13" ht="18.75" x14ac:dyDescent="0.3">
      <c r="A25" s="100" t="s">
        <v>329</v>
      </c>
      <c r="B25" s="88">
        <v>31</v>
      </c>
      <c r="C25" s="88">
        <v>45</v>
      </c>
      <c r="D25" s="88">
        <v>26</v>
      </c>
      <c r="E25" s="88">
        <v>30</v>
      </c>
      <c r="F25" s="88">
        <v>30</v>
      </c>
      <c r="G25" s="88"/>
      <c r="H25" s="93"/>
      <c r="I25" s="89"/>
    </row>
    <row r="26" spans="1:13" ht="18.75" x14ac:dyDescent="0.3">
      <c r="A26" s="94" t="s">
        <v>330</v>
      </c>
      <c r="B26" s="95">
        <v>469</v>
      </c>
      <c r="C26" s="95">
        <v>536</v>
      </c>
      <c r="D26" s="95">
        <v>478</v>
      </c>
      <c r="E26" s="95">
        <v>430</v>
      </c>
      <c r="F26" s="95">
        <f>SUM(F18:F25)</f>
        <v>370</v>
      </c>
      <c r="G26" s="95"/>
      <c r="H26" s="96">
        <v>67</v>
      </c>
      <c r="I26" s="97"/>
    </row>
    <row r="27" spans="1:13" ht="18.75" x14ac:dyDescent="0.3">
      <c r="A27" s="88"/>
      <c r="B27" s="88"/>
      <c r="C27" s="88"/>
      <c r="D27" s="88"/>
      <c r="E27" s="88"/>
      <c r="F27" s="88"/>
      <c r="G27" s="88"/>
      <c r="H27" s="93"/>
      <c r="I27" s="89"/>
    </row>
    <row r="28" spans="1:13" ht="18.75" x14ac:dyDescent="0.3">
      <c r="A28" s="99" t="s">
        <v>331</v>
      </c>
      <c r="B28" s="91">
        <v>2.71</v>
      </c>
      <c r="C28" s="91">
        <v>3.19</v>
      </c>
      <c r="D28" s="91"/>
      <c r="E28" s="91"/>
      <c r="F28" s="91"/>
      <c r="G28" s="91"/>
      <c r="H28" s="91">
        <v>0.48</v>
      </c>
      <c r="I28" s="98">
        <v>0.1769</v>
      </c>
    </row>
    <row r="29" spans="1:13" ht="18.75" x14ac:dyDescent="0.3">
      <c r="A29" s="90" t="s">
        <v>314</v>
      </c>
      <c r="B29" s="92">
        <v>2.81</v>
      </c>
      <c r="C29" s="92">
        <v>2.87</v>
      </c>
      <c r="D29" s="92"/>
      <c r="E29" s="92"/>
      <c r="F29" s="92"/>
      <c r="G29" s="92"/>
      <c r="H29" s="92">
        <v>0.06</v>
      </c>
      <c r="I29" s="89">
        <v>2.1399999999999999E-2</v>
      </c>
    </row>
    <row r="30" spans="1:13" ht="18.75" x14ac:dyDescent="0.3">
      <c r="A30" s="90" t="s">
        <v>315</v>
      </c>
      <c r="B30" s="92">
        <v>2.78</v>
      </c>
      <c r="C30" s="92">
        <v>3.47</v>
      </c>
      <c r="D30" s="92"/>
      <c r="E30" s="92"/>
      <c r="F30" s="92"/>
      <c r="G30" s="92"/>
      <c r="H30" s="92">
        <v>0.69</v>
      </c>
      <c r="I30" s="89">
        <v>0.24809999999999999</v>
      </c>
    </row>
    <row r="31" spans="1:13" ht="18.75" x14ac:dyDescent="0.3">
      <c r="A31" s="90" t="s">
        <v>316</v>
      </c>
      <c r="B31" s="92">
        <v>2.56</v>
      </c>
      <c r="C31" s="92">
        <v>3.06</v>
      </c>
      <c r="D31" s="92"/>
      <c r="E31" s="92"/>
      <c r="F31" s="92"/>
      <c r="G31" s="92"/>
      <c r="H31" s="92">
        <v>0.5</v>
      </c>
      <c r="I31" s="89">
        <v>0.19420000000000001</v>
      </c>
    </row>
    <row r="33" spans="1:3" ht="18.75" x14ac:dyDescent="0.3">
      <c r="A33" s="99" t="s">
        <v>332</v>
      </c>
      <c r="B33" s="103" t="s">
        <v>6</v>
      </c>
      <c r="C33" s="104">
        <v>49</v>
      </c>
    </row>
    <row r="34" spans="1:3" ht="18" x14ac:dyDescent="0.25">
      <c r="A34" s="102"/>
      <c r="B34" s="105" t="s">
        <v>8</v>
      </c>
      <c r="C34" s="104">
        <v>6</v>
      </c>
    </row>
    <row r="35" spans="1:3" ht="18" x14ac:dyDescent="0.25">
      <c r="A35" s="105"/>
      <c r="B35" s="105" t="s">
        <v>334</v>
      </c>
      <c r="C35" s="104">
        <v>5</v>
      </c>
    </row>
    <row r="36" spans="1:3" ht="18" x14ac:dyDescent="0.25">
      <c r="A36" s="105"/>
      <c r="B36" s="105" t="s">
        <v>7</v>
      </c>
      <c r="C36" s="104">
        <v>24</v>
      </c>
    </row>
    <row r="37" spans="1:3" x14ac:dyDescent="0.25">
      <c r="A37" s="105"/>
      <c r="B37" s="105" t="s">
        <v>312</v>
      </c>
      <c r="C37" s="106">
        <v>26</v>
      </c>
    </row>
    <row r="38" spans="1:3" ht="18" x14ac:dyDescent="0.25">
      <c r="A38" s="105"/>
      <c r="B38" s="105" t="s">
        <v>4</v>
      </c>
      <c r="C38" s="104">
        <v>16</v>
      </c>
    </row>
    <row r="39" spans="1:3" ht="18" x14ac:dyDescent="0.25">
      <c r="A39" s="105"/>
      <c r="B39" s="105" t="s">
        <v>300</v>
      </c>
      <c r="C39" s="104">
        <v>9</v>
      </c>
    </row>
    <row r="40" spans="1:3" x14ac:dyDescent="0.25">
      <c r="A40" s="105"/>
      <c r="B40" s="105"/>
      <c r="C40" s="106">
        <f>SUM(C33:C39)</f>
        <v>135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C103"/>
  <sheetViews>
    <sheetView showGridLines="0" workbookViewId="0">
      <selection activeCell="A35" sqref="A35"/>
    </sheetView>
  </sheetViews>
  <sheetFormatPr defaultColWidth="11.42578125" defaultRowHeight="15" x14ac:dyDescent="0.25"/>
  <sheetData>
    <row r="3" spans="2:3" x14ac:dyDescent="0.25">
      <c r="B3" s="1" t="s">
        <v>280</v>
      </c>
      <c r="C3" s="1" t="s">
        <v>10</v>
      </c>
    </row>
    <row r="4" spans="2:3" x14ac:dyDescent="0.25">
      <c r="B4" s="2">
        <v>1</v>
      </c>
      <c r="C4" s="2">
        <v>150</v>
      </c>
    </row>
    <row r="5" spans="2:3" x14ac:dyDescent="0.25">
      <c r="B5" s="2">
        <v>2</v>
      </c>
      <c r="C5" s="2">
        <v>120</v>
      </c>
    </row>
    <row r="6" spans="2:3" x14ac:dyDescent="0.25">
      <c r="B6" s="2">
        <v>3</v>
      </c>
      <c r="C6" s="2">
        <v>100</v>
      </c>
    </row>
    <row r="7" spans="2:3" x14ac:dyDescent="0.25">
      <c r="B7" s="2">
        <v>4</v>
      </c>
      <c r="C7" s="2">
        <v>85</v>
      </c>
    </row>
    <row r="8" spans="2:3" x14ac:dyDescent="0.25">
      <c r="B8" s="2">
        <v>5</v>
      </c>
      <c r="C8" s="2">
        <v>75</v>
      </c>
    </row>
    <row r="9" spans="2:3" x14ac:dyDescent="0.25">
      <c r="B9" s="2">
        <v>6</v>
      </c>
      <c r="C9" s="2">
        <v>70</v>
      </c>
    </row>
    <row r="10" spans="2:3" x14ac:dyDescent="0.25">
      <c r="B10" s="2">
        <v>7</v>
      </c>
      <c r="C10" s="2">
        <v>66</v>
      </c>
    </row>
    <row r="11" spans="2:3" x14ac:dyDescent="0.25">
      <c r="B11" s="2">
        <v>8</v>
      </c>
      <c r="C11" s="2">
        <v>63</v>
      </c>
    </row>
    <row r="12" spans="2:3" x14ac:dyDescent="0.25">
      <c r="B12" s="2">
        <v>9</v>
      </c>
      <c r="C12" s="2">
        <v>61</v>
      </c>
    </row>
    <row r="13" spans="2:3" x14ac:dyDescent="0.25">
      <c r="B13" s="2">
        <v>10</v>
      </c>
      <c r="C13" s="2">
        <v>60</v>
      </c>
    </row>
    <row r="14" spans="2:3" x14ac:dyDescent="0.25">
      <c r="B14" s="2">
        <v>11</v>
      </c>
      <c r="C14" s="2">
        <v>59</v>
      </c>
    </row>
    <row r="15" spans="2:3" x14ac:dyDescent="0.25">
      <c r="B15" s="2">
        <v>12</v>
      </c>
      <c r="C15" s="2">
        <v>58</v>
      </c>
    </row>
    <row r="16" spans="2:3" x14ac:dyDescent="0.25">
      <c r="B16" s="2">
        <v>13</v>
      </c>
      <c r="C16" s="2">
        <v>57</v>
      </c>
    </row>
    <row r="17" spans="2:3" x14ac:dyDescent="0.25">
      <c r="B17" s="2">
        <v>14</v>
      </c>
      <c r="C17" s="2">
        <v>56</v>
      </c>
    </row>
    <row r="18" spans="2:3" x14ac:dyDescent="0.25">
      <c r="B18" s="2">
        <v>15</v>
      </c>
      <c r="C18" s="2">
        <v>55</v>
      </c>
    </row>
    <row r="19" spans="2:3" x14ac:dyDescent="0.25">
      <c r="B19" s="2">
        <v>16</v>
      </c>
      <c r="C19" s="2">
        <v>54</v>
      </c>
    </row>
    <row r="20" spans="2:3" x14ac:dyDescent="0.25">
      <c r="B20" s="2">
        <v>17</v>
      </c>
      <c r="C20" s="2">
        <v>53</v>
      </c>
    </row>
    <row r="21" spans="2:3" x14ac:dyDescent="0.25">
      <c r="B21" s="2">
        <v>18</v>
      </c>
      <c r="C21" s="2">
        <v>52</v>
      </c>
    </row>
    <row r="22" spans="2:3" x14ac:dyDescent="0.25">
      <c r="B22" s="2">
        <v>19</v>
      </c>
      <c r="C22" s="2">
        <v>51</v>
      </c>
    </row>
    <row r="23" spans="2:3" x14ac:dyDescent="0.25">
      <c r="B23" s="2">
        <v>20</v>
      </c>
      <c r="C23" s="2">
        <v>50</v>
      </c>
    </row>
    <row r="24" spans="2:3" x14ac:dyDescent="0.25">
      <c r="B24" s="2">
        <v>21</v>
      </c>
      <c r="C24" s="2">
        <v>49</v>
      </c>
    </row>
    <row r="25" spans="2:3" x14ac:dyDescent="0.25">
      <c r="B25" s="2">
        <v>22</v>
      </c>
      <c r="C25" s="2">
        <v>48</v>
      </c>
    </row>
    <row r="26" spans="2:3" x14ac:dyDescent="0.25">
      <c r="B26" s="2">
        <v>23</v>
      </c>
      <c r="C26" s="2">
        <v>47</v>
      </c>
    </row>
    <row r="27" spans="2:3" x14ac:dyDescent="0.25">
      <c r="B27" s="2">
        <v>24</v>
      </c>
      <c r="C27" s="2">
        <v>46</v>
      </c>
    </row>
    <row r="28" spans="2:3" x14ac:dyDescent="0.25">
      <c r="B28" s="2">
        <v>25</v>
      </c>
      <c r="C28" s="2">
        <v>45</v>
      </c>
    </row>
    <row r="29" spans="2:3" x14ac:dyDescent="0.25">
      <c r="B29" s="2">
        <v>26</v>
      </c>
      <c r="C29" s="2">
        <v>44</v>
      </c>
    </row>
    <row r="30" spans="2:3" x14ac:dyDescent="0.25">
      <c r="B30" s="2">
        <v>27</v>
      </c>
      <c r="C30" s="2">
        <v>43</v>
      </c>
    </row>
    <row r="31" spans="2:3" x14ac:dyDescent="0.25">
      <c r="B31" s="2">
        <v>28</v>
      </c>
      <c r="C31" s="2">
        <v>42</v>
      </c>
    </row>
    <row r="32" spans="2:3" x14ac:dyDescent="0.25">
      <c r="B32" s="2">
        <v>29</v>
      </c>
      <c r="C32" s="2">
        <v>41</v>
      </c>
    </row>
    <row r="33" spans="2:3" x14ac:dyDescent="0.25">
      <c r="B33" s="2">
        <v>30</v>
      </c>
      <c r="C33" s="2">
        <v>40</v>
      </c>
    </row>
    <row r="34" spans="2:3" x14ac:dyDescent="0.25">
      <c r="B34" s="2">
        <v>31</v>
      </c>
      <c r="C34" s="2">
        <v>39</v>
      </c>
    </row>
    <row r="35" spans="2:3" x14ac:dyDescent="0.25">
      <c r="B35" s="2">
        <v>32</v>
      </c>
      <c r="C35" s="2">
        <v>38</v>
      </c>
    </row>
    <row r="36" spans="2:3" x14ac:dyDescent="0.25">
      <c r="B36" s="2">
        <v>33</v>
      </c>
      <c r="C36" s="2">
        <v>37</v>
      </c>
    </row>
    <row r="37" spans="2:3" x14ac:dyDescent="0.25">
      <c r="B37" s="2">
        <v>34</v>
      </c>
      <c r="C37" s="2">
        <v>36</v>
      </c>
    </row>
    <row r="38" spans="2:3" x14ac:dyDescent="0.25">
      <c r="B38" s="2">
        <v>35</v>
      </c>
      <c r="C38" s="2">
        <v>35</v>
      </c>
    </row>
    <row r="39" spans="2:3" x14ac:dyDescent="0.25">
      <c r="B39" s="2">
        <v>36</v>
      </c>
      <c r="C39" s="2">
        <v>34</v>
      </c>
    </row>
    <row r="40" spans="2:3" x14ac:dyDescent="0.25">
      <c r="B40" s="2">
        <v>37</v>
      </c>
      <c r="C40" s="2">
        <v>33</v>
      </c>
    </row>
    <row r="41" spans="2:3" x14ac:dyDescent="0.25">
      <c r="B41" s="2">
        <v>38</v>
      </c>
      <c r="C41" s="2">
        <v>32</v>
      </c>
    </row>
    <row r="42" spans="2:3" x14ac:dyDescent="0.25">
      <c r="B42" s="2">
        <v>39</v>
      </c>
      <c r="C42" s="2">
        <v>31</v>
      </c>
    </row>
    <row r="43" spans="2:3" x14ac:dyDescent="0.25">
      <c r="B43" s="2">
        <v>40</v>
      </c>
      <c r="C43" s="2">
        <v>30</v>
      </c>
    </row>
    <row r="44" spans="2:3" x14ac:dyDescent="0.25">
      <c r="B44" s="2">
        <v>41</v>
      </c>
      <c r="C44" s="2">
        <v>29</v>
      </c>
    </row>
    <row r="45" spans="2:3" x14ac:dyDescent="0.25">
      <c r="B45" s="2">
        <v>42</v>
      </c>
      <c r="C45" s="2">
        <v>28</v>
      </c>
    </row>
    <row r="46" spans="2:3" x14ac:dyDescent="0.25">
      <c r="B46" s="2">
        <v>43</v>
      </c>
      <c r="C46" s="2">
        <v>27</v>
      </c>
    </row>
    <row r="47" spans="2:3" x14ac:dyDescent="0.25">
      <c r="B47" s="2">
        <v>44</v>
      </c>
      <c r="C47" s="2">
        <v>26</v>
      </c>
    </row>
    <row r="48" spans="2:3" x14ac:dyDescent="0.25">
      <c r="B48" s="2">
        <v>45</v>
      </c>
      <c r="C48" s="2">
        <v>25</v>
      </c>
    </row>
    <row r="49" spans="2:3" x14ac:dyDescent="0.25">
      <c r="B49" s="2">
        <v>46</v>
      </c>
      <c r="C49" s="2">
        <v>24</v>
      </c>
    </row>
    <row r="50" spans="2:3" x14ac:dyDescent="0.25">
      <c r="B50" s="2">
        <v>47</v>
      </c>
      <c r="C50" s="2">
        <v>23</v>
      </c>
    </row>
    <row r="51" spans="2:3" x14ac:dyDescent="0.25">
      <c r="B51" s="2">
        <v>48</v>
      </c>
      <c r="C51" s="2">
        <v>22</v>
      </c>
    </row>
    <row r="52" spans="2:3" x14ac:dyDescent="0.25">
      <c r="B52" s="2">
        <v>49</v>
      </c>
      <c r="C52" s="2">
        <v>21</v>
      </c>
    </row>
    <row r="53" spans="2:3" x14ac:dyDescent="0.25">
      <c r="B53" s="2">
        <v>50</v>
      </c>
      <c r="C53" s="2">
        <v>20</v>
      </c>
    </row>
    <row r="54" spans="2:3" x14ac:dyDescent="0.25">
      <c r="B54" s="2">
        <v>51</v>
      </c>
      <c r="C54" s="2">
        <v>19</v>
      </c>
    </row>
    <row r="55" spans="2:3" x14ac:dyDescent="0.25">
      <c r="B55" s="2">
        <v>52</v>
      </c>
      <c r="C55" s="2">
        <v>18</v>
      </c>
    </row>
    <row r="56" spans="2:3" x14ac:dyDescent="0.25">
      <c r="B56" s="2">
        <v>53</v>
      </c>
      <c r="C56" s="2">
        <v>17</v>
      </c>
    </row>
    <row r="57" spans="2:3" x14ac:dyDescent="0.25">
      <c r="B57" s="2">
        <v>54</v>
      </c>
      <c r="C57" s="2">
        <v>16</v>
      </c>
    </row>
    <row r="58" spans="2:3" x14ac:dyDescent="0.25">
      <c r="B58" s="2">
        <v>55</v>
      </c>
      <c r="C58" s="2">
        <v>15</v>
      </c>
    </row>
    <row r="59" spans="2:3" x14ac:dyDescent="0.25">
      <c r="B59" s="2">
        <v>56</v>
      </c>
      <c r="C59" s="2">
        <v>14</v>
      </c>
    </row>
    <row r="60" spans="2:3" x14ac:dyDescent="0.25">
      <c r="B60" s="2">
        <v>57</v>
      </c>
      <c r="C60" s="2">
        <v>13</v>
      </c>
    </row>
    <row r="61" spans="2:3" x14ac:dyDescent="0.25">
      <c r="B61" s="2">
        <v>58</v>
      </c>
      <c r="C61" s="2">
        <v>12</v>
      </c>
    </row>
    <row r="62" spans="2:3" x14ac:dyDescent="0.25">
      <c r="B62" s="2">
        <v>59</v>
      </c>
      <c r="C62" s="2">
        <v>11</v>
      </c>
    </row>
    <row r="63" spans="2:3" x14ac:dyDescent="0.25">
      <c r="B63" s="2">
        <v>60</v>
      </c>
      <c r="C63" s="2">
        <v>10</v>
      </c>
    </row>
    <row r="64" spans="2:3" x14ac:dyDescent="0.25">
      <c r="B64" s="2">
        <v>61</v>
      </c>
      <c r="C64" s="2">
        <v>9</v>
      </c>
    </row>
    <row r="65" spans="2:3" x14ac:dyDescent="0.25">
      <c r="B65" s="2">
        <v>62</v>
      </c>
      <c r="C65" s="2">
        <v>8</v>
      </c>
    </row>
    <row r="66" spans="2:3" x14ac:dyDescent="0.25">
      <c r="B66" s="2">
        <v>63</v>
      </c>
      <c r="C66" s="2">
        <v>7</v>
      </c>
    </row>
    <row r="67" spans="2:3" x14ac:dyDescent="0.25">
      <c r="B67" s="2">
        <v>64</v>
      </c>
      <c r="C67" s="2">
        <v>6</v>
      </c>
    </row>
    <row r="68" spans="2:3" x14ac:dyDescent="0.25">
      <c r="B68" s="2">
        <v>65</v>
      </c>
      <c r="C68" s="2">
        <v>5</v>
      </c>
    </row>
    <row r="69" spans="2:3" x14ac:dyDescent="0.25">
      <c r="B69" s="2">
        <v>66</v>
      </c>
      <c r="C69" s="2">
        <v>4</v>
      </c>
    </row>
    <row r="70" spans="2:3" x14ac:dyDescent="0.25">
      <c r="B70" s="2">
        <v>67</v>
      </c>
      <c r="C70" s="2">
        <v>3</v>
      </c>
    </row>
    <row r="71" spans="2:3" x14ac:dyDescent="0.25">
      <c r="B71" s="2">
        <v>68</v>
      </c>
      <c r="C71" s="2">
        <v>2</v>
      </c>
    </row>
    <row r="72" spans="2:3" x14ac:dyDescent="0.25">
      <c r="B72" s="2">
        <v>69</v>
      </c>
      <c r="C72" s="2">
        <v>1</v>
      </c>
    </row>
    <row r="73" spans="2:3" x14ac:dyDescent="0.25">
      <c r="B73" s="2">
        <v>70</v>
      </c>
      <c r="C73" s="2">
        <v>0</v>
      </c>
    </row>
    <row r="74" spans="2:3" x14ac:dyDescent="0.25">
      <c r="B74" s="2">
        <v>71</v>
      </c>
      <c r="C74" s="2">
        <v>0</v>
      </c>
    </row>
    <row r="75" spans="2:3" x14ac:dyDescent="0.25">
      <c r="B75" s="2">
        <v>72</v>
      </c>
      <c r="C75" s="2">
        <v>0</v>
      </c>
    </row>
    <row r="76" spans="2:3" x14ac:dyDescent="0.25">
      <c r="B76" s="2">
        <v>73</v>
      </c>
      <c r="C76" s="2">
        <v>0</v>
      </c>
    </row>
    <row r="77" spans="2:3" x14ac:dyDescent="0.25">
      <c r="B77" s="2">
        <v>74</v>
      </c>
      <c r="C77" s="2">
        <v>0</v>
      </c>
    </row>
    <row r="78" spans="2:3" x14ac:dyDescent="0.25">
      <c r="B78" s="2">
        <v>75</v>
      </c>
      <c r="C78" s="2">
        <v>0</v>
      </c>
    </row>
    <row r="79" spans="2:3" x14ac:dyDescent="0.25">
      <c r="B79" s="2">
        <v>76</v>
      </c>
      <c r="C79" s="2">
        <v>0</v>
      </c>
    </row>
    <row r="80" spans="2:3" x14ac:dyDescent="0.25">
      <c r="B80" s="2">
        <v>77</v>
      </c>
      <c r="C80" s="2">
        <v>0</v>
      </c>
    </row>
    <row r="81" spans="2:3" x14ac:dyDescent="0.25">
      <c r="B81" s="2">
        <v>78</v>
      </c>
      <c r="C81" s="2">
        <v>0</v>
      </c>
    </row>
    <row r="82" spans="2:3" x14ac:dyDescent="0.25">
      <c r="B82" s="2">
        <v>79</v>
      </c>
      <c r="C82" s="2">
        <v>0</v>
      </c>
    </row>
    <row r="83" spans="2:3" x14ac:dyDescent="0.25">
      <c r="B83" s="2">
        <v>80</v>
      </c>
      <c r="C83" s="2">
        <v>0</v>
      </c>
    </row>
    <row r="84" spans="2:3" x14ac:dyDescent="0.25">
      <c r="B84" s="2">
        <v>81</v>
      </c>
      <c r="C84" s="2">
        <v>0</v>
      </c>
    </row>
    <row r="85" spans="2:3" x14ac:dyDescent="0.25">
      <c r="B85" s="2">
        <v>82</v>
      </c>
      <c r="C85" s="2">
        <v>0</v>
      </c>
    </row>
    <row r="86" spans="2:3" x14ac:dyDescent="0.25">
      <c r="B86" s="2">
        <v>83</v>
      </c>
      <c r="C86" s="2">
        <v>0</v>
      </c>
    </row>
    <row r="87" spans="2:3" x14ac:dyDescent="0.25">
      <c r="B87" s="2">
        <v>84</v>
      </c>
      <c r="C87" s="2">
        <v>0</v>
      </c>
    </row>
    <row r="88" spans="2:3" x14ac:dyDescent="0.25">
      <c r="B88" s="2">
        <v>85</v>
      </c>
      <c r="C88" s="2">
        <v>0</v>
      </c>
    </row>
    <row r="89" spans="2:3" x14ac:dyDescent="0.25">
      <c r="B89" s="2">
        <v>86</v>
      </c>
      <c r="C89" s="2">
        <v>0</v>
      </c>
    </row>
    <row r="90" spans="2:3" x14ac:dyDescent="0.25">
      <c r="B90" s="2">
        <v>87</v>
      </c>
      <c r="C90" s="2">
        <v>0</v>
      </c>
    </row>
    <row r="91" spans="2:3" x14ac:dyDescent="0.25">
      <c r="B91" s="2">
        <v>88</v>
      </c>
      <c r="C91" s="2">
        <v>0</v>
      </c>
    </row>
    <row r="92" spans="2:3" x14ac:dyDescent="0.25">
      <c r="B92" s="2">
        <v>89</v>
      </c>
      <c r="C92" s="2">
        <v>0</v>
      </c>
    </row>
    <row r="93" spans="2:3" x14ac:dyDescent="0.25">
      <c r="B93" s="2">
        <v>90</v>
      </c>
      <c r="C93" s="2">
        <v>0</v>
      </c>
    </row>
    <row r="94" spans="2:3" x14ac:dyDescent="0.25">
      <c r="B94" s="2">
        <v>91</v>
      </c>
      <c r="C94" s="2">
        <v>0</v>
      </c>
    </row>
    <row r="95" spans="2:3" x14ac:dyDescent="0.25">
      <c r="B95" s="2">
        <v>92</v>
      </c>
      <c r="C95" s="2">
        <v>0</v>
      </c>
    </row>
    <row r="96" spans="2:3" x14ac:dyDescent="0.25">
      <c r="B96" s="2">
        <v>93</v>
      </c>
      <c r="C96" s="2">
        <v>0</v>
      </c>
    </row>
    <row r="97" spans="2:3" x14ac:dyDescent="0.25">
      <c r="B97" s="2">
        <v>94</v>
      </c>
      <c r="C97" s="2">
        <v>0</v>
      </c>
    </row>
    <row r="98" spans="2:3" x14ac:dyDescent="0.25">
      <c r="B98" s="2">
        <v>95</v>
      </c>
      <c r="C98" s="2">
        <v>0</v>
      </c>
    </row>
    <row r="99" spans="2:3" x14ac:dyDescent="0.25">
      <c r="B99" s="2">
        <v>96</v>
      </c>
      <c r="C99" s="2">
        <v>0</v>
      </c>
    </row>
    <row r="100" spans="2:3" x14ac:dyDescent="0.25">
      <c r="B100" s="2">
        <v>97</v>
      </c>
      <c r="C100" s="2">
        <v>0</v>
      </c>
    </row>
    <row r="101" spans="2:3" x14ac:dyDescent="0.25">
      <c r="B101" s="2">
        <v>98</v>
      </c>
      <c r="C101" s="2">
        <v>0</v>
      </c>
    </row>
    <row r="102" spans="2:3" x14ac:dyDescent="0.25">
      <c r="B102" s="2">
        <v>99</v>
      </c>
      <c r="C102" s="2">
        <v>0</v>
      </c>
    </row>
    <row r="103" spans="2:3" x14ac:dyDescent="0.25">
      <c r="B103" s="2">
        <v>100</v>
      </c>
      <c r="C103" s="2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1.42578125" defaultRowHeight="15" x14ac:dyDescent="0.25"/>
  <sheetData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72ea462-e4e1-48a2-8a6e-f5f86f97cd96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E7907CF35FA7479B1F7C7C759061FF" ma:contentTypeVersion="15" ma:contentTypeDescription="Opprett et nytt dokument." ma:contentTypeScope="" ma:versionID="8e84318c99271b9096e121bb6f5a7e3e">
  <xsd:schema xmlns:xsd="http://www.w3.org/2001/XMLSchema" xmlns:xs="http://www.w3.org/2001/XMLSchema" xmlns:p="http://schemas.microsoft.com/office/2006/metadata/properties" xmlns:ns3="8ac82e52-9ac8-45ac-ad51-7ad364c85b1c" xmlns:ns4="c2defe5d-591a-403d-b1dc-bc3d8380094d" targetNamespace="http://schemas.microsoft.com/office/2006/metadata/properties" ma:root="true" ma:fieldsID="6985bf79ca4541a6b9812848db774787" ns3:_="" ns4:_="">
    <xsd:import namespace="8ac82e52-9ac8-45ac-ad51-7ad364c85b1c"/>
    <xsd:import namespace="c2defe5d-591a-403d-b1dc-bc3d838009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82e52-9ac8-45ac-ad51-7ad364c85b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efe5d-591a-403d-b1dc-bc3d838009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28CA1F-24C4-4318-824B-D361AABBF8D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104A105-CF11-4955-90C3-3854A3C3B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82e52-9ac8-45ac-ad51-7ad364c85b1c"/>
    <ds:schemaRef ds:uri="c2defe5d-591a-403d-b1dc-bc3d838009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10E1EF-C61B-4F11-959C-D76C523EC40D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2defe5d-591a-403d-b1dc-bc3d8380094d"/>
    <ds:schemaRef ds:uri="http://schemas.microsoft.com/office/2006/documentManagement/types"/>
    <ds:schemaRef ds:uri="http://purl.org/dc/dcmitype/"/>
    <ds:schemaRef ds:uri="8ac82e52-9ac8-45ac-ad51-7ad364c85b1c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44D20DBB-1512-4833-BD65-F90DA64DF0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</vt:lpstr>
      <vt:lpstr>B</vt:lpstr>
      <vt:lpstr>C</vt:lpstr>
      <vt:lpstr>Statistikk</vt:lpstr>
      <vt:lpstr>Poengskala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Terese Lekvam</dc:creator>
  <cp:lastModifiedBy>Anna Terese Lekvam</cp:lastModifiedBy>
  <dcterms:created xsi:type="dcterms:W3CDTF">2019-05-12T17:18:53Z</dcterms:created>
  <dcterms:modified xsi:type="dcterms:W3CDTF">2020-09-13T10:07:19Z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0x01010030E7907CF35FA7479B1F7C7C759061FF</vt:lpwstr>
  </property>
</Properties>
</file>